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. Projects\Outcomes monitoring update\2019 update\Environment\"/>
    </mc:Choice>
  </mc:AlternateContent>
  <bookViews>
    <workbookView xWindow="-23145" yWindow="-105" windowWidth="23250" windowHeight="12570" activeTab="1"/>
  </bookViews>
  <sheets>
    <sheet name="Technical notes" sheetId="1" r:id="rId1"/>
    <sheet name="Summary" sheetId="5" r:id="rId2"/>
    <sheet name="HighchartsDat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5" l="1"/>
  <c r="C36" i="5" s="1"/>
  <c r="C37" i="5" l="1"/>
  <c r="C32" i="5"/>
  <c r="C33" i="5"/>
  <c r="C34" i="5"/>
  <c r="B39" i="5"/>
  <c r="C35" i="5"/>
</calcChain>
</file>

<file path=xl/sharedStrings.xml><?xml version="1.0" encoding="utf-8"?>
<sst xmlns="http://schemas.openxmlformats.org/spreadsheetml/2006/main" count="27" uniqueCount="20">
  <si>
    <t>Data Assumptions:</t>
  </si>
  <si>
    <t xml:space="preserve"> It calculates the carbon dioxide (CO2) equivalent emissions, which includes methane and nitrous oxide emissions in addition to CO2 emissions, on an annual basis by fuel type.</t>
  </si>
  <si>
    <t>Transportation</t>
  </si>
  <si>
    <t>Total Christchurch CO2-e emissions over time</t>
  </si>
  <si>
    <t xml:space="preserve">The greenhouse gas emissions analysis is derived from the approach used by the Ministry for the Environment and the Ministry of Business, Industry and Employment </t>
  </si>
  <si>
    <t>(see http://www.med.govt.nz/sectors-industries/energy/energy-modelling/data/greenhouse-gas-emissions).</t>
  </si>
  <si>
    <t>Christchurch Community Carbon Footprint 2017 June year onwards</t>
  </si>
  <si>
    <t>Emission summary by Sector</t>
  </si>
  <si>
    <t>Sector</t>
  </si>
  <si>
    <t>Emissions (tCO2e)</t>
  </si>
  <si>
    <t>Percentage Gross Emissions</t>
  </si>
  <si>
    <t>June year</t>
  </si>
  <si>
    <t>Stationary Energy</t>
  </si>
  <si>
    <t>Agriculture</t>
  </si>
  <si>
    <t>Waste</t>
  </si>
  <si>
    <t>IPPU (Industry)</t>
  </si>
  <si>
    <t>Total Gross Emissions</t>
  </si>
  <si>
    <t>Forestry</t>
  </si>
  <si>
    <t>Total Net Emissions</t>
  </si>
  <si>
    <t>Source: Christchurch City Council, Christchurch Community Carbon Footprint (Prepared by AECOM 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</si>
</sst>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7" fillId="0" borderId="0" xfId="0" applyFont="1" applyFill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/>
    <xf numFmtId="164" fontId="0" fillId="0" borderId="6" xfId="2" applyNumberFormat="1" applyFont="1" applyFill="1" applyBorder="1"/>
    <xf numFmtId="165" fontId="0" fillId="0" borderId="7" xfId="3" applyNumberFormat="1" applyFont="1" applyFill="1" applyBorder="1"/>
    <xf numFmtId="0" fontId="3" fillId="0" borderId="2" xfId="0" applyFont="1" applyFill="1" applyBorder="1"/>
    <xf numFmtId="164" fontId="3" fillId="0" borderId="2" xfId="2" applyNumberFormat="1" applyFont="1" applyFill="1" applyBorder="1"/>
    <xf numFmtId="165" fontId="3" fillId="0" borderId="3" xfId="3" applyNumberFormat="1" applyFont="1" applyFill="1" applyBorder="1"/>
    <xf numFmtId="0" fontId="0" fillId="0" borderId="7" xfId="0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0" fillId="0" borderId="5" xfId="0" applyFill="1" applyBorder="1"/>
    <xf numFmtId="9" fontId="0" fillId="0" borderId="0" xfId="0" applyNumberFormat="1"/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colors>
    <mruColors>
      <color rgb="FF00441B"/>
      <color rgb="FF005A32"/>
      <color rgb="FFE5F5E0"/>
      <color rgb="FFF7FCF5"/>
      <color rgb="FF74C476"/>
      <color rgb="FF41AB5D"/>
      <color rgb="FF238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97DB"/>
            </a:solidFill>
            <a:ln w="12700">
              <a:solidFill>
                <a:srgbClr val="7F7F7F"/>
              </a:solidFill>
              <a:prstDash val="solid"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7F7F7F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41-4A6F-AC0A-D6AF2E534AE2}"/>
              </c:ext>
            </c:extLst>
          </c:dPt>
          <c:cat>
            <c:strRef>
              <c:f>(Summary!$A$32:$A$36,Summary!$A$38)</c:f>
              <c:strCache>
                <c:ptCount val="6"/>
                <c:pt idx="0">
                  <c:v>Transportation</c:v>
                </c:pt>
                <c:pt idx="1">
                  <c:v>Stationary Energy</c:v>
                </c:pt>
                <c:pt idx="2">
                  <c:v>Agriculture</c:v>
                </c:pt>
                <c:pt idx="3">
                  <c:v>Waste</c:v>
                </c:pt>
                <c:pt idx="4">
                  <c:v>IPPU (Industry)</c:v>
                </c:pt>
                <c:pt idx="5">
                  <c:v>Forestry</c:v>
                </c:pt>
              </c:strCache>
            </c:strRef>
          </c:cat>
          <c:val>
            <c:numRef>
              <c:f>(Summary!$B$32:$B$36,Summary!$B$38)</c:f>
              <c:numCache>
                <c:formatCode>_-* #,##0_-;\-* #,##0_-;_-* "-"??_-;_-@_-</c:formatCode>
                <c:ptCount val="6"/>
                <c:pt idx="0">
                  <c:v>1318889</c:v>
                </c:pt>
                <c:pt idx="1">
                  <c:v>564908</c:v>
                </c:pt>
                <c:pt idx="2">
                  <c:v>260309</c:v>
                </c:pt>
                <c:pt idx="3">
                  <c:v>223244</c:v>
                </c:pt>
                <c:pt idx="4">
                  <c:v>117985</c:v>
                </c:pt>
                <c:pt idx="5">
                  <c:v>-362679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41-4A6F-AC0A-D6AF2E534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971304"/>
        <c:axId val="118971696"/>
      </c:barChart>
      <c:catAx>
        <c:axId val="11897130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71696"/>
        <c:crossesAt val="0"/>
        <c:auto val="1"/>
        <c:lblAlgn val="ctr"/>
        <c:lblOffset val="100"/>
        <c:noMultiLvlLbl val="0"/>
      </c:catAx>
      <c:valAx>
        <c:axId val="11897169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Emissions</a:t>
                </a:r>
                <a:r>
                  <a:rPr lang="en-NZ" baseline="0"/>
                  <a:t> (tonnes CO2 equivalent)</a:t>
                </a:r>
                <a:endParaRPr lang="en-N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low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71304"/>
        <c:crosses val="autoZero"/>
        <c:crossBetween val="between"/>
      </c:valAx>
      <c:spPr>
        <a:solidFill>
          <a:srgbClr val="E7E7E8"/>
        </a:solidFill>
        <a:ln w="25400"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solidFill>
            <a:srgbClr val="FFFFFF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FF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70485</xdr:rowOff>
    </xdr:from>
    <xdr:to>
      <xdr:col>5</xdr:col>
      <xdr:colOff>531495</xdr:colOff>
      <xdr:row>23</xdr:row>
      <xdr:rowOff>57785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L34" sqref="L34"/>
    </sheetView>
  </sheetViews>
  <sheetFormatPr defaultColWidth="9.140625" defaultRowHeight="12" x14ac:dyDescent="0.2"/>
  <cols>
    <col min="1" max="16384" width="9.140625" style="1"/>
  </cols>
  <sheetData>
    <row r="2" spans="1:1" ht="14.45" x14ac:dyDescent="0.3">
      <c r="A2" s="4" t="s">
        <v>0</v>
      </c>
    </row>
    <row r="3" spans="1:1" ht="14.45" x14ac:dyDescent="0.3">
      <c r="A3" s="5" t="s">
        <v>4</v>
      </c>
    </row>
    <row r="4" spans="1:1" ht="14.45" x14ac:dyDescent="0.3">
      <c r="A4" s="5" t="s">
        <v>5</v>
      </c>
    </row>
    <row r="5" spans="1:1" ht="14.45" x14ac:dyDescent="0.3">
      <c r="A5" s="5"/>
    </row>
    <row r="6" spans="1:1" ht="14.45" x14ac:dyDescent="0.3">
      <c r="A6" s="5"/>
    </row>
    <row r="7" spans="1:1" ht="14.45" x14ac:dyDescent="0.3">
      <c r="A7" s="5" t="s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I33" sqref="I33"/>
    </sheetView>
  </sheetViews>
  <sheetFormatPr defaultColWidth="9.140625" defaultRowHeight="15" x14ac:dyDescent="0.25"/>
  <cols>
    <col min="1" max="1" width="23.140625" style="7" customWidth="1"/>
    <col min="2" max="2" width="18.85546875" style="7" customWidth="1"/>
    <col min="3" max="3" width="18.7109375" style="7" customWidth="1"/>
    <col min="4" max="16384" width="9.140625" style="7"/>
  </cols>
  <sheetData>
    <row r="1" spans="1:1" ht="18.75" x14ac:dyDescent="0.3">
      <c r="A1" s="6" t="s">
        <v>6</v>
      </c>
    </row>
    <row r="2" spans="1:1" x14ac:dyDescent="0.25">
      <c r="A2" s="8" t="s">
        <v>19</v>
      </c>
    </row>
    <row r="3" spans="1:1" x14ac:dyDescent="0.25">
      <c r="A3" s="8"/>
    </row>
    <row r="28" spans="1:3" ht="18.75" x14ac:dyDescent="0.3">
      <c r="A28" s="9" t="s">
        <v>7</v>
      </c>
    </row>
    <row r="30" spans="1:3" ht="30" x14ac:dyDescent="0.25">
      <c r="A30" s="10" t="s">
        <v>8</v>
      </c>
      <c r="B30" s="10" t="s">
        <v>9</v>
      </c>
      <c r="C30" s="11" t="s">
        <v>10</v>
      </c>
    </row>
    <row r="31" spans="1:3" x14ac:dyDescent="0.25">
      <c r="A31" s="12" t="s">
        <v>11</v>
      </c>
      <c r="B31" s="12">
        <v>2017</v>
      </c>
      <c r="C31" s="13">
        <v>2017</v>
      </c>
    </row>
    <row r="32" spans="1:3" x14ac:dyDescent="0.25">
      <c r="A32" s="14" t="s">
        <v>2</v>
      </c>
      <c r="B32" s="15">
        <v>1318889</v>
      </c>
      <c r="C32" s="16">
        <f>B32/B$37</f>
        <v>0.53066850142938482</v>
      </c>
    </row>
    <row r="33" spans="1:3" x14ac:dyDescent="0.25">
      <c r="A33" s="14" t="s">
        <v>12</v>
      </c>
      <c r="B33" s="15">
        <v>564908</v>
      </c>
      <c r="C33" s="16">
        <f t="shared" ref="C33:C37" si="0">B33/B$37</f>
        <v>0.22729652139450013</v>
      </c>
    </row>
    <row r="34" spans="1:3" x14ac:dyDescent="0.25">
      <c r="A34" s="14" t="s">
        <v>13</v>
      </c>
      <c r="B34" s="15">
        <v>260309</v>
      </c>
      <c r="C34" s="16">
        <f t="shared" si="0"/>
        <v>0.10473799306733297</v>
      </c>
    </row>
    <row r="35" spans="1:3" x14ac:dyDescent="0.25">
      <c r="A35" s="14" t="s">
        <v>14</v>
      </c>
      <c r="B35" s="15">
        <v>223244</v>
      </c>
      <c r="C35" s="16">
        <f t="shared" si="0"/>
        <v>8.9824510579056743E-2</v>
      </c>
    </row>
    <row r="36" spans="1:3" x14ac:dyDescent="0.25">
      <c r="A36" s="14" t="s">
        <v>15</v>
      </c>
      <c r="B36" s="15">
        <v>117985</v>
      </c>
      <c r="C36" s="16">
        <f t="shared" si="0"/>
        <v>4.7472473529725369E-2</v>
      </c>
    </row>
    <row r="37" spans="1:3" x14ac:dyDescent="0.25">
      <c r="A37" s="17" t="s">
        <v>16</v>
      </c>
      <c r="B37" s="18">
        <f>SUM(B32:B36)</f>
        <v>2485335</v>
      </c>
      <c r="C37" s="19">
        <f t="shared" si="0"/>
        <v>1</v>
      </c>
    </row>
    <row r="38" spans="1:3" x14ac:dyDescent="0.25">
      <c r="A38" s="14" t="s">
        <v>17</v>
      </c>
      <c r="B38" s="15">
        <v>-362679</v>
      </c>
      <c r="C38" s="20"/>
    </row>
    <row r="39" spans="1:3" x14ac:dyDescent="0.25">
      <c r="A39" s="21" t="s">
        <v>18</v>
      </c>
      <c r="B39" s="22">
        <f>B37+B38</f>
        <v>2122656</v>
      </c>
      <c r="C39" s="23"/>
    </row>
  </sheetData>
  <pageMargins left="0.7" right="0.7" top="0.75" bottom="0.75" header="0.3" footer="0.3"/>
  <pageSetup paperSize="9" orientation="portrait" horizontalDpi="300" verticalDpi="300" r:id="rId1"/>
  <ignoredErrors>
    <ignoredError sqref="B3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0" sqref="C10"/>
    </sheetView>
  </sheetViews>
  <sheetFormatPr defaultRowHeight="15" x14ac:dyDescent="0.25"/>
  <cols>
    <col min="1" max="1" width="9.28515625" customWidth="1"/>
    <col min="2" max="5" width="13.7109375" customWidth="1"/>
  </cols>
  <sheetData>
    <row r="1" spans="1:3" x14ac:dyDescent="0.25">
      <c r="A1" s="3" t="s">
        <v>3</v>
      </c>
    </row>
    <row r="3" spans="1:3" x14ac:dyDescent="0.25">
      <c r="A3" s="2" t="s">
        <v>11</v>
      </c>
      <c r="B3" s="2">
        <v>2017</v>
      </c>
      <c r="C3" s="24">
        <v>20.170000000000002</v>
      </c>
    </row>
    <row r="4" spans="1:3" x14ac:dyDescent="0.25">
      <c r="A4" t="s">
        <v>2</v>
      </c>
      <c r="B4">
        <v>1318889</v>
      </c>
      <c r="C4">
        <v>53.1</v>
      </c>
    </row>
    <row r="5" spans="1:3" x14ac:dyDescent="0.25">
      <c r="A5" t="s">
        <v>12</v>
      </c>
      <c r="B5">
        <v>564908</v>
      </c>
      <c r="C5">
        <v>22.7</v>
      </c>
    </row>
    <row r="6" spans="1:3" x14ac:dyDescent="0.25">
      <c r="A6" t="s">
        <v>13</v>
      </c>
      <c r="B6">
        <v>260309</v>
      </c>
      <c r="C6">
        <v>10.5</v>
      </c>
    </row>
    <row r="7" spans="1:3" x14ac:dyDescent="0.25">
      <c r="A7" t="s">
        <v>14</v>
      </c>
      <c r="B7">
        <v>223244</v>
      </c>
      <c r="C7">
        <v>9</v>
      </c>
    </row>
    <row r="8" spans="1:3" x14ac:dyDescent="0.25">
      <c r="A8" t="s">
        <v>15</v>
      </c>
      <c r="B8">
        <v>117985</v>
      </c>
      <c r="C8">
        <v>4.7</v>
      </c>
    </row>
    <row r="9" spans="1:3" x14ac:dyDescent="0.25">
      <c r="A9" t="s">
        <v>17</v>
      </c>
      <c r="B9">
        <v>-362679</v>
      </c>
      <c r="C9">
        <v>-14.6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Technical notes</vt:lpstr>
      <vt:lpstr>Summary</vt:lpstr>
      <vt:lpstr>HighchartsData</vt:lpstr>
    </vt:vector>
  </TitlesOfParts>
  <Company>Christchurch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dorsetw</dc:creator>
  <cp:lastModifiedBy>Grabner-Thornley, Nadja</cp:lastModifiedBy>
  <cp:lastPrinted>2019-06-03T22:58:17Z</cp:lastPrinted>
  <dcterms:created xsi:type="dcterms:W3CDTF">2013-11-27T22:40:10Z</dcterms:created>
  <dcterms:modified xsi:type="dcterms:W3CDTF">2019-06-03T22:58:35Z</dcterms:modified>
</cp:coreProperties>
</file>