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. Projects\Outcomes monitoring update\2019 update\Economic\"/>
    </mc:Choice>
  </mc:AlternateContent>
  <bookViews>
    <workbookView xWindow="-105" yWindow="-105" windowWidth="23250" windowHeight="12570" firstSheet="1" activeTab="3"/>
  </bookViews>
  <sheets>
    <sheet name="Technical notes" sheetId="13" r:id="rId1"/>
    <sheet name="Bus and Empl" sheetId="11" r:id="rId2"/>
    <sheet name="Sector by Year" sheetId="12" r:id="rId3"/>
    <sheet name="Top 5% change for web" sheetId="14" r:id="rId4"/>
    <sheet name="Annual Growth for web" sheetId="7" r:id="rId5"/>
    <sheet name="No. empl 2018 for web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7" l="1"/>
  <c r="D3" i="7"/>
  <c r="E3" i="7"/>
  <c r="F3" i="7"/>
  <c r="C4" i="7"/>
  <c r="D4" i="7"/>
  <c r="E4" i="7"/>
  <c r="F4" i="7"/>
  <c r="C5" i="7"/>
  <c r="D5" i="7"/>
  <c r="E5" i="7"/>
  <c r="F5" i="7"/>
  <c r="C6" i="7"/>
  <c r="D6" i="7"/>
  <c r="E6" i="7"/>
  <c r="F6" i="7"/>
  <c r="C7" i="7"/>
  <c r="D7" i="7"/>
  <c r="E7" i="7"/>
  <c r="F7" i="7"/>
  <c r="C8" i="7"/>
  <c r="D8" i="7"/>
  <c r="E8" i="7"/>
  <c r="F8" i="7"/>
  <c r="C9" i="7"/>
  <c r="D9" i="7"/>
  <c r="E9" i="7"/>
  <c r="F9" i="7"/>
  <c r="C10" i="7"/>
  <c r="D10" i="7"/>
  <c r="E10" i="7"/>
  <c r="F10" i="7"/>
  <c r="C11" i="7"/>
  <c r="D11" i="7"/>
  <c r="E11" i="7"/>
  <c r="F11" i="7"/>
  <c r="C12" i="7"/>
  <c r="D12" i="7"/>
  <c r="E12" i="7"/>
  <c r="F12" i="7"/>
  <c r="C13" i="7"/>
  <c r="D13" i="7"/>
  <c r="E13" i="7"/>
  <c r="F13" i="7"/>
  <c r="C14" i="7"/>
  <c r="D14" i="7"/>
  <c r="E14" i="7"/>
  <c r="F14" i="7"/>
  <c r="C15" i="7"/>
  <c r="D15" i="7"/>
  <c r="E15" i="7"/>
  <c r="F15" i="7"/>
  <c r="C16" i="7"/>
  <c r="D16" i="7"/>
  <c r="E16" i="7"/>
  <c r="F16" i="7"/>
  <c r="C17" i="7"/>
  <c r="D17" i="7"/>
  <c r="E17" i="7"/>
  <c r="F17" i="7"/>
  <c r="C18" i="7"/>
  <c r="D18" i="7"/>
  <c r="E18" i="7"/>
  <c r="F18" i="7"/>
  <c r="C19" i="7"/>
  <c r="D19" i="7"/>
  <c r="E19" i="7"/>
  <c r="F19" i="7"/>
  <c r="C20" i="7"/>
  <c r="D20" i="7"/>
  <c r="E20" i="7"/>
  <c r="F20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3" i="7"/>
  <c r="A4" i="7" l="1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3" i="7"/>
  <c r="A5" i="9"/>
  <c r="B5" i="9"/>
  <c r="A6" i="9"/>
  <c r="B6" i="9"/>
  <c r="A7" i="9"/>
  <c r="B7" i="9"/>
  <c r="A8" i="9"/>
  <c r="B8" i="9"/>
  <c r="A9" i="9"/>
  <c r="B9" i="9"/>
  <c r="A10" i="9"/>
  <c r="B10" i="9"/>
  <c r="A11" i="9"/>
  <c r="B11" i="9"/>
  <c r="A12" i="9"/>
  <c r="B12" i="9"/>
  <c r="A13" i="9"/>
  <c r="B13" i="9"/>
  <c r="A14" i="9"/>
  <c r="B14" i="9"/>
  <c r="A15" i="9"/>
  <c r="B15" i="9"/>
  <c r="A16" i="9"/>
  <c r="B16" i="9"/>
  <c r="A17" i="9"/>
  <c r="B17" i="9"/>
  <c r="A18" i="9"/>
  <c r="B18" i="9"/>
  <c r="A19" i="9"/>
  <c r="B19" i="9"/>
  <c r="A20" i="9"/>
  <c r="B20" i="9"/>
  <c r="A21" i="9"/>
  <c r="B21" i="9"/>
  <c r="A22" i="9"/>
  <c r="B22" i="9"/>
  <c r="A4" i="9"/>
  <c r="B2" i="9"/>
  <c r="B4" i="9"/>
  <c r="C22" i="12" l="1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B22" i="12"/>
</calcChain>
</file>

<file path=xl/connections.xml><?xml version="1.0" encoding="utf-8"?>
<connections xmlns="http://schemas.openxmlformats.org/spreadsheetml/2006/main">
  <connection id="1" sourceFile="\\ccity.biz\fileserver\SharedResources1\SPG - STRATEGY AND PLANNING\Data and Analysis\3_Economic\Business &amp; Employment\LongitudinalBusinessFrameANZSIC2006\LongitudinalBusinessFrameData.mdb" keepAlive="1" name="LongitudinalBusinessFrameData" type="5" refreshedVersion="5">
    <dbPr connection="Provider=Microsoft.ACE.OLEDB.12.0;User ID=Admin;Data Source=\\ccity.biz\fileserver\SharedResources1\SPG - STRATEGY AND PLANNING\Data and Analysis\3_Economic\Business &amp; Employment\LongitudinalBusinessFrameANZSIC2006\LongitudinalBusinessFrameData.mdb;Mode=Read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Qry_UDS_Employment_Totals2000-Onwards" commandType="3"/>
  </connection>
  <connection id="2" sourceFile="\\ccity.biz\fileserver\SharedResources1\SPG - STRATEGY AND PLANNING\Data and Analysis\3_Economic\Business &amp; Employment\LongitudinalBusinessFrameANZSIC2006\LongitudinalBusinessFrameData.mdb" keepAlive="1" name="LongitudinalBusinessFrameData1" type="5" refreshedVersion="5">
    <dbPr connection="Provider=Microsoft.ACE.OLEDB.12.0;User ID=Admin;Data Source=\\ccity.biz\fileserver\SharedResources1\SPG - STRATEGY AND PLANNING\Data and Analysis\3_Economic\Business &amp; Employment\LongitudinalBusinessFrameANZSIC2006\LongitudinalBusinessFrameData.mdb;Mode=Read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Qry_UDS_Business_Totals2000-Onwards" commandType="3"/>
  </connection>
</connections>
</file>

<file path=xl/sharedStrings.xml><?xml version="1.0" encoding="utf-8"?>
<sst xmlns="http://schemas.openxmlformats.org/spreadsheetml/2006/main" count="95" uniqueCount="65">
  <si>
    <t>Businesses</t>
  </si>
  <si>
    <t>Employees</t>
  </si>
  <si>
    <t>Annual Employment Growth</t>
  </si>
  <si>
    <t>Christchurch</t>
  </si>
  <si>
    <t>Year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</si>
  <si>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</si>
  <si>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</si>
  <si>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</si>
  <si>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</si>
  <si>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</si>
  <si>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</si>
  <si>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</si>
  <si>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</si>
  <si>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</si>
  <si>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</si>
  <si>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</si>
  <si>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</si>
  <si>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</si>
  <si>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</si>
  <si>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</si>
  <si>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Canterbury</t>
  </si>
  <si>
    <t>New Zealand</t>
  </si>
  <si>
    <t>Proportion Of New Zealand Employment</t>
  </si>
  <si>
    <t>Waimakariri</t>
  </si>
  <si>
    <t>Selwyn</t>
  </si>
  <si>
    <t>Greater Christchurch</t>
  </si>
  <si>
    <t>Mining</t>
  </si>
  <si>
    <t>Manufacturing</t>
  </si>
  <si>
    <t>Construction</t>
  </si>
  <si>
    <t>Wholesale Trade</t>
  </si>
  <si>
    <t>Retail Trade</t>
  </si>
  <si>
    <t>Accommodation and Food Services</t>
  </si>
  <si>
    <t>Information Media and Telecommunications</t>
  </si>
  <si>
    <t>Financial and Insurance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</si>
  <si>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</si>
  <si>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</si>
  <si>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</si>
  <si>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</si>
  <si>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</si>
  <si>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</si>
  <si>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Source: Statistics New Zealand, Annual Longitudinal Business Frame</t>
  </si>
  <si>
    <t>UDS</t>
  </si>
  <si>
    <t>Agriculture, Forestry and Fishing</t>
  </si>
  <si>
    <t>Electricity, Gas, Water and Waste Services</t>
  </si>
  <si>
    <t>Transport, Postal and Warehousing</t>
  </si>
  <si>
    <t>Rental, Hiring and Real Estate Services</t>
  </si>
  <si>
    <t>Professional, Scientific and Technical Services</t>
  </si>
  <si>
    <t>2015</t>
  </si>
  <si>
    <t>2016</t>
  </si>
  <si>
    <t>2017</t>
  </si>
  <si>
    <t>Employed</t>
  </si>
  <si>
    <t>Sector</t>
  </si>
  <si>
    <t>Total</t>
  </si>
  <si>
    <t>Annual employment growth (percentage change)</t>
  </si>
  <si>
    <t>Total employment by year by sector for Greater Christchurch, 2000-2017</t>
  </si>
  <si>
    <t>Technical notes</t>
  </si>
  <si>
    <t xml:space="preserve">Business and employment data is grouped into sectors using the Australian and New Zealand Standard Industrial Classification codes (ANZSIC codes). </t>
  </si>
  <si>
    <t>A business or other type of organisation is classified to an ANZSIC code based on its predominant activity.</t>
  </si>
  <si>
    <t>Total Businesses and Employment by Year by area</t>
  </si>
  <si>
    <t>Greater Chch</t>
  </si>
  <si>
    <t>3 TAs</t>
  </si>
  <si>
    <t>Row Labels</t>
  </si>
  <si>
    <t>2018</t>
  </si>
  <si>
    <t>No. of people employed by Sector for Greater Christchurch, 2018</t>
  </si>
  <si>
    <t>Total employment by year by the top 5 sectors for Greater Christchurch, 2000-2017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</si>
</sst>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theme="3"/>
      <name val="Arial Mäo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3"/>
      <name val="Arial Mäo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 Mäori"/>
      <family val="2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2" applyNumberFormat="0" applyAlignment="0" applyProtection="0"/>
    <xf numFmtId="0" fontId="9" fillId="28" borderId="13" applyNumberFormat="0" applyAlignment="0" applyProtection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6" fillId="0" borderId="16" applyNumberFormat="0" applyFill="0" applyAlignment="0" applyProtection="0"/>
    <xf numFmtId="0" fontId="16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7" fillId="30" borderId="12" applyNumberFormat="0" applyAlignment="0" applyProtection="0"/>
    <xf numFmtId="0" fontId="18" fillId="0" borderId="17" applyNumberFormat="0" applyFill="0" applyAlignment="0" applyProtection="0"/>
    <xf numFmtId="0" fontId="19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" fillId="0" borderId="0"/>
    <xf numFmtId="0" fontId="2" fillId="0" borderId="0"/>
    <xf numFmtId="0" fontId="5" fillId="32" borderId="18" applyNumberFormat="0" applyFont="0" applyAlignment="0" applyProtection="0"/>
    <xf numFmtId="0" fontId="21" fillId="27" borderId="19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0" applyNumberFormat="0" applyFill="0" applyAlignment="0" applyProtection="0"/>
    <xf numFmtId="0" fontId="2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2">
    <xf numFmtId="0" fontId="0" fillId="0" borderId="0" xfId="0"/>
    <xf numFmtId="0" fontId="23" fillId="0" borderId="0" xfId="0" applyFont="1"/>
    <xf numFmtId="0" fontId="0" fillId="0" borderId="7" xfId="0" applyBorder="1"/>
    <xf numFmtId="3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0" fillId="0" borderId="2" xfId="0" applyNumberForma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9" fontId="0" fillId="0" borderId="1" xfId="59" applyFont="1" applyBorder="1"/>
    <xf numFmtId="9" fontId="0" fillId="0" borderId="0" xfId="59" applyFont="1" applyBorder="1"/>
    <xf numFmtId="9" fontId="0" fillId="0" borderId="2" xfId="59" applyFont="1" applyBorder="1"/>
    <xf numFmtId="9" fontId="0" fillId="0" borderId="4" xfId="59" applyFont="1" applyBorder="1"/>
    <xf numFmtId="9" fontId="0" fillId="0" borderId="3" xfId="59" applyFont="1" applyBorder="1"/>
    <xf numFmtId="9" fontId="0" fillId="0" borderId="5" xfId="59" applyFont="1" applyBorder="1"/>
    <xf numFmtId="165" fontId="0" fillId="0" borderId="1" xfId="58" applyNumberFormat="1" applyFont="1" applyBorder="1"/>
    <xf numFmtId="165" fontId="0" fillId="0" borderId="0" xfId="58" applyNumberFormat="1" applyFont="1" applyBorder="1"/>
    <xf numFmtId="165" fontId="0" fillId="0" borderId="2" xfId="58" applyNumberFormat="1" applyFont="1" applyBorder="1"/>
    <xf numFmtId="165" fontId="0" fillId="0" borderId="4" xfId="58" applyNumberFormat="1" applyFont="1" applyBorder="1"/>
    <xf numFmtId="165" fontId="0" fillId="0" borderId="3" xfId="58" applyNumberFormat="1" applyFont="1" applyBorder="1"/>
    <xf numFmtId="165" fontId="0" fillId="0" borderId="5" xfId="58" applyNumberFormat="1" applyFont="1" applyBorder="1"/>
    <xf numFmtId="164" fontId="0" fillId="0" borderId="0" xfId="59" applyNumberFormat="1" applyFont="1"/>
    <xf numFmtId="9" fontId="0" fillId="0" borderId="4" xfId="59" applyNumberFormat="1" applyFont="1" applyBorder="1"/>
    <xf numFmtId="9" fontId="0" fillId="0" borderId="3" xfId="59" applyNumberFormat="1" applyFont="1" applyBorder="1"/>
    <xf numFmtId="9" fontId="0" fillId="0" borderId="5" xfId="59" applyNumberFormat="1" applyFont="1" applyBorder="1"/>
    <xf numFmtId="164" fontId="0" fillId="0" borderId="0" xfId="0" applyNumberFormat="1"/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6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58" builtinId="3"/>
    <cellStyle name="Comma 2" xfId="28"/>
    <cellStyle name="Explanatory Text" xfId="29" builtinId="53" customBuiltin="1"/>
    <cellStyle name="Good" xfId="30" builtinId="26" customBuiltin="1"/>
    <cellStyle name="Heading 1" xfId="31" builtinId="16" customBuiltin="1"/>
    <cellStyle name="Heading 1 2" xfId="32"/>
    <cellStyle name="Heading 1 3" xfId="33"/>
    <cellStyle name="Heading 2" xfId="34" builtinId="17" customBuiltin="1"/>
    <cellStyle name="Heading 3" xfId="35" builtinId="18" customBuiltin="1"/>
    <cellStyle name="Heading 3 2" xfId="36"/>
    <cellStyle name="Heading 3 3" xfId="37"/>
    <cellStyle name="Heading 4" xfId="38" builtinId="19" customBuiltin="1"/>
    <cellStyle name="Hyperlink 2" xfId="39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 2" xfId="43"/>
    <cellStyle name="Normal 2 2" xfId="44"/>
    <cellStyle name="Normal 2 3" xfId="45"/>
    <cellStyle name="Normal 2 3 2" xfId="46"/>
    <cellStyle name="Normal 3" xfId="47"/>
    <cellStyle name="Normal 4" xfId="48"/>
    <cellStyle name="Normal 5" xfId="49"/>
    <cellStyle name="Note" xfId="50" builtinId="10" customBuiltin="1"/>
    <cellStyle name="Output" xfId="51" builtinId="21" customBuiltin="1"/>
    <cellStyle name="Percent" xfId="59" builtinId="5"/>
    <cellStyle name="Percent 2" xfId="52"/>
    <cellStyle name="Percent 3" xfId="53"/>
    <cellStyle name="Title" xfId="57" builtinId="15" customBuiltin="1"/>
    <cellStyle name="Title 2" xfId="54"/>
    <cellStyle name="Total" xfId="55" builtinId="25" customBuiltin="1"/>
    <cellStyle name="Warning Text" xfId="5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F17" sqref="F17"/>
    </sheetView>
  </sheetViews>
  <sheetFormatPr defaultRowHeight="15" x14ac:dyDescent="0.25"/>
  <sheetData>
    <row r="1" spans="1:1" x14ac:dyDescent="0.25">
      <c r="A1" s="1" t="s">
        <v>55</v>
      </c>
    </row>
    <row r="3" spans="1:1" x14ac:dyDescent="0.25">
      <c r="A3" t="s">
        <v>40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topLeftCell="E1" workbookViewId="0">
      <selection activeCell="T11" sqref="T11"/>
    </sheetView>
  </sheetViews>
  <sheetFormatPr defaultRowHeight="15" x14ac:dyDescent="0.25"/>
  <cols>
    <col min="2" max="2" width="10.5703125" bestFit="1" customWidth="1"/>
    <col min="3" max="4" width="9.5703125" bestFit="1" customWidth="1"/>
    <col min="5" max="7" width="10.5703125" bestFit="1" customWidth="1"/>
    <col min="8" max="9" width="11.5703125" bestFit="1" customWidth="1"/>
    <col min="10" max="11" width="10.5703125" bestFit="1" customWidth="1"/>
    <col min="12" max="14" width="11.5703125" bestFit="1" customWidth="1"/>
    <col min="15" max="15" width="13.28515625" bestFit="1" customWidth="1"/>
    <col min="16" max="16" width="10.28515625" bestFit="1" customWidth="1"/>
  </cols>
  <sheetData>
    <row r="1" spans="1:29" x14ac:dyDescent="0.25">
      <c r="A1" s="1" t="s">
        <v>58</v>
      </c>
    </row>
    <row r="3" spans="1:29" x14ac:dyDescent="0.25">
      <c r="A3" s="10"/>
      <c r="B3" s="29" t="s">
        <v>0</v>
      </c>
      <c r="C3" s="30"/>
      <c r="D3" s="30"/>
      <c r="E3" s="30"/>
      <c r="F3" s="30"/>
      <c r="G3" s="30"/>
      <c r="H3" s="31"/>
      <c r="I3" s="29" t="s">
        <v>1</v>
      </c>
      <c r="J3" s="30"/>
      <c r="K3" s="30"/>
      <c r="L3" s="30"/>
      <c r="M3" s="30"/>
      <c r="N3" s="30"/>
      <c r="O3" s="31"/>
      <c r="P3" s="29" t="s">
        <v>2</v>
      </c>
      <c r="Q3" s="30"/>
      <c r="R3" s="30"/>
      <c r="S3" s="30"/>
      <c r="T3" s="30"/>
      <c r="U3" s="30"/>
      <c r="V3" s="31"/>
      <c r="W3" s="29" t="s">
        <v>22</v>
      </c>
      <c r="X3" s="30"/>
      <c r="Y3" s="30"/>
      <c r="Z3" s="30"/>
      <c r="AA3" s="30"/>
      <c r="AB3" s="30"/>
      <c r="AC3" s="31"/>
    </row>
    <row r="4" spans="1:29" x14ac:dyDescent="0.25">
      <c r="A4" s="11"/>
      <c r="B4" s="7" t="s">
        <v>3</v>
      </c>
      <c r="C4" s="8" t="s">
        <v>23</v>
      </c>
      <c r="D4" s="8" t="s">
        <v>24</v>
      </c>
      <c r="E4" s="8" t="s">
        <v>60</v>
      </c>
      <c r="F4" s="8" t="s">
        <v>59</v>
      </c>
      <c r="G4" s="8" t="s">
        <v>20</v>
      </c>
      <c r="H4" s="9" t="s">
        <v>21</v>
      </c>
      <c r="I4" s="7" t="s">
        <v>3</v>
      </c>
      <c r="J4" s="8" t="s">
        <v>23</v>
      </c>
      <c r="K4" s="8" t="s">
        <v>24</v>
      </c>
      <c r="L4" s="8" t="s">
        <v>60</v>
      </c>
      <c r="M4" s="8" t="s">
        <v>59</v>
      </c>
      <c r="N4" s="8" t="s">
        <v>20</v>
      </c>
      <c r="O4" s="9" t="s">
        <v>21</v>
      </c>
      <c r="P4" s="7" t="s">
        <v>3</v>
      </c>
      <c r="Q4" s="8" t="s">
        <v>23</v>
      </c>
      <c r="R4" s="8" t="s">
        <v>24</v>
      </c>
      <c r="S4" s="8" t="s">
        <v>60</v>
      </c>
      <c r="T4" s="8" t="s">
        <v>59</v>
      </c>
      <c r="U4" s="8" t="s">
        <v>20</v>
      </c>
      <c r="V4" s="9" t="s">
        <v>21</v>
      </c>
      <c r="W4" s="7" t="s">
        <v>3</v>
      </c>
      <c r="X4" s="8" t="s">
        <v>23</v>
      </c>
      <c r="Y4" s="8" t="s">
        <v>24</v>
      </c>
      <c r="Z4" s="8" t="s">
        <v>60</v>
      </c>
      <c r="AA4" s="8" t="s">
        <v>59</v>
      </c>
      <c r="AB4" s="8" t="s">
        <v>20</v>
      </c>
      <c r="AC4" s="9" t="s">
        <v>21</v>
      </c>
    </row>
    <row r="5" spans="1:29" x14ac:dyDescent="0.25">
      <c r="A5" s="2" t="s">
        <v>5</v>
      </c>
      <c r="B5" s="18">
        <v>28857</v>
      </c>
      <c r="C5" s="19">
        <v>4128</v>
      </c>
      <c r="D5" s="19">
        <v>3975</v>
      </c>
      <c r="E5" s="19">
        <v>36960</v>
      </c>
      <c r="F5" s="19">
        <v>32733</v>
      </c>
      <c r="G5" s="19">
        <v>49803</v>
      </c>
      <c r="H5" s="20">
        <v>406008</v>
      </c>
      <c r="I5" s="18">
        <v>159000</v>
      </c>
      <c r="J5" s="19">
        <v>7400</v>
      </c>
      <c r="K5" s="19">
        <v>8500</v>
      </c>
      <c r="L5" s="19">
        <v>174900</v>
      </c>
      <c r="M5" s="19">
        <v>169559</v>
      </c>
      <c r="N5" s="19">
        <v>212600</v>
      </c>
      <c r="O5" s="20">
        <v>1599500</v>
      </c>
      <c r="P5" s="4"/>
      <c r="Q5" s="5"/>
      <c r="R5" s="5"/>
      <c r="S5" s="5"/>
      <c r="T5" s="5"/>
      <c r="U5" s="5"/>
      <c r="V5" s="6"/>
      <c r="W5" s="12">
        <v>9.9406064395123478E-2</v>
      </c>
      <c r="X5" s="13">
        <v>4.6264457643013443E-3</v>
      </c>
      <c r="Y5" s="13">
        <v>5.3141606752110035E-3</v>
      </c>
      <c r="Z5" s="13">
        <v>0.10934667083463583</v>
      </c>
      <c r="AA5" s="13">
        <v>0.10600750234448265</v>
      </c>
      <c r="AB5" s="13">
        <v>0.13291653641763052</v>
      </c>
      <c r="AC5" s="14">
        <v>1</v>
      </c>
    </row>
    <row r="6" spans="1:29" x14ac:dyDescent="0.25">
      <c r="A6" s="2" t="s">
        <v>6</v>
      </c>
      <c r="B6" s="18">
        <v>28428</v>
      </c>
      <c r="C6" s="19">
        <v>4230</v>
      </c>
      <c r="D6" s="19">
        <v>4059</v>
      </c>
      <c r="E6" s="19">
        <v>36717</v>
      </c>
      <c r="F6" s="19">
        <v>32721</v>
      </c>
      <c r="G6" s="19">
        <v>49611</v>
      </c>
      <c r="H6" s="20">
        <v>403194</v>
      </c>
      <c r="I6" s="18">
        <v>165300</v>
      </c>
      <c r="J6" s="19">
        <v>7700</v>
      </c>
      <c r="K6" s="19">
        <v>9400</v>
      </c>
      <c r="L6" s="19">
        <v>182400</v>
      </c>
      <c r="M6" s="19">
        <v>176936</v>
      </c>
      <c r="N6" s="19">
        <v>220600</v>
      </c>
      <c r="O6" s="20">
        <v>1626200</v>
      </c>
      <c r="P6" s="12">
        <v>3.9622641509434064E-2</v>
      </c>
      <c r="Q6" s="13">
        <v>4.0540540540540571E-2</v>
      </c>
      <c r="R6" s="13">
        <v>0.10588235294117654</v>
      </c>
      <c r="S6" s="13">
        <v>4.2881646655231531E-2</v>
      </c>
      <c r="T6" s="13">
        <v>4.3506979871313245E-2</v>
      </c>
      <c r="U6" s="13">
        <v>3.7629350893697122E-2</v>
      </c>
      <c r="V6" s="14">
        <v>1.6692716473898139E-2</v>
      </c>
      <c r="W6" s="12">
        <v>0.10164801377444349</v>
      </c>
      <c r="X6" s="13">
        <v>4.7349649489607671E-3</v>
      </c>
      <c r="Y6" s="13">
        <v>5.7803468208092483E-3</v>
      </c>
      <c r="Z6" s="13">
        <v>0.1121633255442135</v>
      </c>
      <c r="AA6" s="13">
        <v>0.10880334522198991</v>
      </c>
      <c r="AB6" s="13">
        <v>0.13565367113516172</v>
      </c>
      <c r="AC6" s="14">
        <v>1</v>
      </c>
    </row>
    <row r="7" spans="1:29" x14ac:dyDescent="0.25">
      <c r="A7" s="2" t="s">
        <v>7</v>
      </c>
      <c r="B7" s="18">
        <v>28617</v>
      </c>
      <c r="C7" s="19">
        <v>4305</v>
      </c>
      <c r="D7" s="19">
        <v>4206</v>
      </c>
      <c r="E7" s="19">
        <v>37128</v>
      </c>
      <c r="F7" s="19">
        <v>32847</v>
      </c>
      <c r="G7" s="19">
        <v>50274</v>
      </c>
      <c r="H7" s="20">
        <v>407493</v>
      </c>
      <c r="I7" s="18">
        <v>165300</v>
      </c>
      <c r="J7" s="19">
        <v>8000</v>
      </c>
      <c r="K7" s="19">
        <v>9800</v>
      </c>
      <c r="L7" s="19">
        <v>183100</v>
      </c>
      <c r="M7" s="19">
        <v>177235</v>
      </c>
      <c r="N7" s="19">
        <v>222800</v>
      </c>
      <c r="O7" s="20">
        <v>1674700</v>
      </c>
      <c r="P7" s="12">
        <v>0</v>
      </c>
      <c r="Q7" s="13">
        <v>3.8961038961038863E-2</v>
      </c>
      <c r="R7" s="13">
        <v>4.2553191489361764E-2</v>
      </c>
      <c r="S7" s="13">
        <v>3.8377192982457231E-3</v>
      </c>
      <c r="T7" s="13">
        <v>1.6898765655377623E-3</v>
      </c>
      <c r="U7" s="13">
        <v>9.9728014505893192E-3</v>
      </c>
      <c r="V7" s="14">
        <v>2.982412987332439E-2</v>
      </c>
      <c r="W7" s="12">
        <v>9.8704245536513996E-2</v>
      </c>
      <c r="X7" s="13">
        <v>4.7769749805935393E-3</v>
      </c>
      <c r="Y7" s="13">
        <v>5.8517943512270852E-3</v>
      </c>
      <c r="Z7" s="13">
        <v>0.10933301486833463</v>
      </c>
      <c r="AA7" s="13">
        <v>0.10583089508568699</v>
      </c>
      <c r="AB7" s="13">
        <v>0.13303875320953007</v>
      </c>
      <c r="AC7" s="14">
        <v>1</v>
      </c>
    </row>
    <row r="8" spans="1:29" x14ac:dyDescent="0.25">
      <c r="A8" s="2" t="s">
        <v>8</v>
      </c>
      <c r="B8" s="18">
        <v>29898</v>
      </c>
      <c r="C8" s="19">
        <v>4509</v>
      </c>
      <c r="D8" s="19">
        <v>4338</v>
      </c>
      <c r="E8" s="19">
        <v>38745</v>
      </c>
      <c r="F8" s="19">
        <v>34557</v>
      </c>
      <c r="G8" s="19">
        <v>52131</v>
      </c>
      <c r="H8" s="20">
        <v>421524</v>
      </c>
      <c r="I8" s="18">
        <v>171400</v>
      </c>
      <c r="J8" s="19">
        <v>8500</v>
      </c>
      <c r="K8" s="19">
        <v>10100</v>
      </c>
      <c r="L8" s="19">
        <v>190000</v>
      </c>
      <c r="M8" s="19">
        <v>184185</v>
      </c>
      <c r="N8" s="19">
        <v>231400</v>
      </c>
      <c r="O8" s="20">
        <v>1729200</v>
      </c>
      <c r="P8" s="12">
        <v>3.6902601330913498E-2</v>
      </c>
      <c r="Q8" s="13">
        <v>6.25E-2</v>
      </c>
      <c r="R8" s="13">
        <v>3.0612244897959107E-2</v>
      </c>
      <c r="S8" s="13">
        <v>3.768432550518841E-2</v>
      </c>
      <c r="T8" s="13">
        <v>3.9213473636697138E-2</v>
      </c>
      <c r="U8" s="13">
        <v>3.859964093357271E-2</v>
      </c>
      <c r="V8" s="14">
        <v>3.2543142055293517E-2</v>
      </c>
      <c r="W8" s="12">
        <v>9.9120980800370115E-2</v>
      </c>
      <c r="X8" s="13">
        <v>4.9155678926671295E-3</v>
      </c>
      <c r="Y8" s="13">
        <v>5.8408512606985888E-3</v>
      </c>
      <c r="Z8" s="13">
        <v>0.10987739995373583</v>
      </c>
      <c r="AA8" s="13">
        <v>0.1065145732130465</v>
      </c>
      <c r="AB8" s="13">
        <v>0.13381910710154984</v>
      </c>
      <c r="AC8" s="14">
        <v>1</v>
      </c>
    </row>
    <row r="9" spans="1:29" x14ac:dyDescent="0.25">
      <c r="A9" s="2" t="s">
        <v>9</v>
      </c>
      <c r="B9" s="18">
        <v>33021</v>
      </c>
      <c r="C9" s="19">
        <v>4989</v>
      </c>
      <c r="D9" s="19">
        <v>4620</v>
      </c>
      <c r="E9" s="19">
        <v>42630</v>
      </c>
      <c r="F9" s="19">
        <v>38082</v>
      </c>
      <c r="G9" s="19">
        <v>56670</v>
      </c>
      <c r="H9" s="20">
        <v>456531</v>
      </c>
      <c r="I9" s="18">
        <v>180500</v>
      </c>
      <c r="J9" s="19">
        <v>9100</v>
      </c>
      <c r="K9" s="19">
        <v>10800</v>
      </c>
      <c r="L9" s="19">
        <v>200400</v>
      </c>
      <c r="M9" s="19">
        <v>194300</v>
      </c>
      <c r="N9" s="19">
        <v>243500</v>
      </c>
      <c r="O9" s="20">
        <v>1801000</v>
      </c>
      <c r="P9" s="12">
        <v>5.3092182030338497E-2</v>
      </c>
      <c r="Q9" s="13">
        <v>7.0588235294117618E-2</v>
      </c>
      <c r="R9" s="13">
        <v>6.9306930693069368E-2</v>
      </c>
      <c r="S9" s="13">
        <v>5.4736842105263195E-2</v>
      </c>
      <c r="T9" s="13">
        <v>5.4917610011673057E-2</v>
      </c>
      <c r="U9" s="13">
        <v>5.2290406222990526E-2</v>
      </c>
      <c r="V9" s="14">
        <v>4.1522091140411721E-2</v>
      </c>
      <c r="W9" s="12">
        <v>0.10022209883398112</v>
      </c>
      <c r="X9" s="13">
        <v>5.0527484730705161E-3</v>
      </c>
      <c r="Y9" s="13">
        <v>5.9966685174902834E-3</v>
      </c>
      <c r="Z9" s="13">
        <v>0.11127151582454192</v>
      </c>
      <c r="AA9" s="13">
        <v>0.10788450860632982</v>
      </c>
      <c r="AB9" s="13">
        <v>0.13520266518600776</v>
      </c>
      <c r="AC9" s="14">
        <v>1</v>
      </c>
    </row>
    <row r="10" spans="1:29" x14ac:dyDescent="0.25">
      <c r="A10" s="2" t="s">
        <v>10</v>
      </c>
      <c r="B10" s="18">
        <v>34908</v>
      </c>
      <c r="C10" s="19">
        <v>5217</v>
      </c>
      <c r="D10" s="19">
        <v>4827</v>
      </c>
      <c r="E10" s="19">
        <v>44952</v>
      </c>
      <c r="F10" s="19">
        <v>39993</v>
      </c>
      <c r="G10" s="19">
        <v>59517</v>
      </c>
      <c r="H10" s="20">
        <v>476193</v>
      </c>
      <c r="I10" s="18">
        <v>187900</v>
      </c>
      <c r="J10" s="19">
        <v>9300</v>
      </c>
      <c r="K10" s="19">
        <v>11500</v>
      </c>
      <c r="L10" s="19">
        <v>208700</v>
      </c>
      <c r="M10" s="19">
        <v>201943</v>
      </c>
      <c r="N10" s="19">
        <v>252300</v>
      </c>
      <c r="O10" s="20">
        <v>1862700</v>
      </c>
      <c r="P10" s="12">
        <v>4.0997229916897471E-2</v>
      </c>
      <c r="Q10" s="13">
        <v>2.19780219780219E-2</v>
      </c>
      <c r="R10" s="13">
        <v>6.4814814814814881E-2</v>
      </c>
      <c r="S10" s="13">
        <v>4.1417165668662603E-2</v>
      </c>
      <c r="T10" s="13">
        <v>3.9336078229541993E-2</v>
      </c>
      <c r="U10" s="13">
        <v>3.6139630390143784E-2</v>
      </c>
      <c r="V10" s="14">
        <v>3.4258745141588109E-2</v>
      </c>
      <c r="W10" s="12">
        <v>0.10087507381757664</v>
      </c>
      <c r="X10" s="13">
        <v>4.9927524561120956E-3</v>
      </c>
      <c r="Y10" s="13">
        <v>6.1738336822891498E-3</v>
      </c>
      <c r="Z10" s="13">
        <v>0.11204165995597788</v>
      </c>
      <c r="AA10" s="13">
        <v>0.1084141300263059</v>
      </c>
      <c r="AB10" s="13">
        <v>0.13544854243839588</v>
      </c>
      <c r="AC10" s="14">
        <v>1</v>
      </c>
    </row>
    <row r="11" spans="1:29" x14ac:dyDescent="0.25">
      <c r="A11" s="2" t="s">
        <v>11</v>
      </c>
      <c r="B11" s="18">
        <v>36432</v>
      </c>
      <c r="C11" s="19">
        <v>5454</v>
      </c>
      <c r="D11" s="19">
        <v>5073</v>
      </c>
      <c r="E11" s="19">
        <v>46959</v>
      </c>
      <c r="F11" s="19">
        <v>41907</v>
      </c>
      <c r="G11" s="19">
        <v>62067</v>
      </c>
      <c r="H11" s="20">
        <v>493233</v>
      </c>
      <c r="I11" s="18">
        <v>189600</v>
      </c>
      <c r="J11" s="19">
        <v>9600</v>
      </c>
      <c r="K11" s="19">
        <v>11500</v>
      </c>
      <c r="L11" s="19">
        <v>210700</v>
      </c>
      <c r="M11" s="19">
        <v>203747</v>
      </c>
      <c r="N11" s="19">
        <v>254900</v>
      </c>
      <c r="O11" s="20">
        <v>1897500</v>
      </c>
      <c r="P11" s="12">
        <v>9.0473656200107389E-3</v>
      </c>
      <c r="Q11" s="13">
        <v>3.2258064516129004E-2</v>
      </c>
      <c r="R11" s="13">
        <v>0</v>
      </c>
      <c r="S11" s="13">
        <v>9.5831336847149728E-3</v>
      </c>
      <c r="T11" s="13">
        <v>8.9332138276643214E-3</v>
      </c>
      <c r="U11" s="13">
        <v>1.0305192231470528E-2</v>
      </c>
      <c r="V11" s="14">
        <v>1.8682557577709868E-2</v>
      </c>
      <c r="W11" s="12">
        <v>9.9920948616600794E-2</v>
      </c>
      <c r="X11" s="13">
        <v>5.0592885375494072E-3</v>
      </c>
      <c r="Y11" s="13">
        <v>6.0606060606060606E-3</v>
      </c>
      <c r="Z11" s="13">
        <v>0.11104084321475625</v>
      </c>
      <c r="AA11" s="13">
        <v>0.10737654808959157</v>
      </c>
      <c r="AB11" s="13">
        <v>0.13433465085638999</v>
      </c>
      <c r="AC11" s="14">
        <v>1</v>
      </c>
    </row>
    <row r="12" spans="1:29" x14ac:dyDescent="0.25">
      <c r="A12" s="2" t="s">
        <v>12</v>
      </c>
      <c r="B12" s="18">
        <v>37437</v>
      </c>
      <c r="C12" s="19">
        <v>5613</v>
      </c>
      <c r="D12" s="19">
        <v>5196</v>
      </c>
      <c r="E12" s="19">
        <v>48246</v>
      </c>
      <c r="F12" s="19">
        <v>43107</v>
      </c>
      <c r="G12" s="19">
        <v>63669</v>
      </c>
      <c r="H12" s="20">
        <v>504033</v>
      </c>
      <c r="I12" s="18">
        <v>191400</v>
      </c>
      <c r="J12" s="19">
        <v>10000</v>
      </c>
      <c r="K12" s="19">
        <v>11900</v>
      </c>
      <c r="L12" s="19">
        <v>213300</v>
      </c>
      <c r="M12" s="19">
        <v>206024</v>
      </c>
      <c r="N12" s="19">
        <v>258200</v>
      </c>
      <c r="O12" s="20">
        <v>1938000</v>
      </c>
      <c r="P12" s="12">
        <v>9.493670886076E-3</v>
      </c>
      <c r="Q12" s="13">
        <v>4.1666666666666741E-2</v>
      </c>
      <c r="R12" s="13">
        <v>3.4782608695652195E-2</v>
      </c>
      <c r="S12" s="13">
        <v>1.2339819648789829E-2</v>
      </c>
      <c r="T12" s="13">
        <v>1.1175624671774242E-2</v>
      </c>
      <c r="U12" s="13">
        <v>1.2946253432718713E-2</v>
      </c>
      <c r="V12" s="14">
        <v>2.134387351778666E-2</v>
      </c>
      <c r="W12" s="12">
        <v>9.876160990712074E-2</v>
      </c>
      <c r="X12" s="13">
        <v>5.1599587203302374E-3</v>
      </c>
      <c r="Y12" s="13">
        <v>6.1403508771929825E-3</v>
      </c>
      <c r="Z12" s="13">
        <v>0.11006191950464396</v>
      </c>
      <c r="AA12" s="13">
        <v>0.10630753353973169</v>
      </c>
      <c r="AB12" s="13">
        <v>0.13323013415892673</v>
      </c>
      <c r="AC12" s="14">
        <v>1</v>
      </c>
    </row>
    <row r="13" spans="1:29" x14ac:dyDescent="0.25">
      <c r="A13" s="2" t="s">
        <v>13</v>
      </c>
      <c r="B13" s="18">
        <v>38046</v>
      </c>
      <c r="C13" s="19">
        <v>5856</v>
      </c>
      <c r="D13" s="19">
        <v>5379</v>
      </c>
      <c r="E13" s="19">
        <v>49281</v>
      </c>
      <c r="F13" s="19">
        <v>43803</v>
      </c>
      <c r="G13" s="19">
        <v>65094</v>
      </c>
      <c r="H13" s="20">
        <v>514557</v>
      </c>
      <c r="I13" s="18">
        <v>196000</v>
      </c>
      <c r="J13" s="19">
        <v>10500</v>
      </c>
      <c r="K13" s="19">
        <v>12600</v>
      </c>
      <c r="L13" s="19">
        <v>219100</v>
      </c>
      <c r="M13" s="19">
        <v>211994</v>
      </c>
      <c r="N13" s="19">
        <v>265500</v>
      </c>
      <c r="O13" s="20">
        <v>1985500</v>
      </c>
      <c r="P13" s="12">
        <v>2.4033437826541215E-2</v>
      </c>
      <c r="Q13" s="13">
        <v>5.0000000000000044E-2</v>
      </c>
      <c r="R13" s="13">
        <v>5.8823529411764719E-2</v>
      </c>
      <c r="S13" s="13">
        <v>2.7191748710736041E-2</v>
      </c>
      <c r="T13" s="13">
        <v>2.8977206539043898E-2</v>
      </c>
      <c r="U13" s="13">
        <v>2.8272656855151013E-2</v>
      </c>
      <c r="V13" s="14">
        <v>2.450980392156854E-2</v>
      </c>
      <c r="W13" s="12">
        <v>9.8715688743389568E-2</v>
      </c>
      <c r="X13" s="13">
        <v>5.2883404683958697E-3</v>
      </c>
      <c r="Y13" s="13">
        <v>6.3460085620750438E-3</v>
      </c>
      <c r="Z13" s="13">
        <v>0.11035003777386049</v>
      </c>
      <c r="AA13" s="13">
        <v>0.10677109040543943</v>
      </c>
      <c r="AB13" s="13">
        <v>0.13371946612943844</v>
      </c>
      <c r="AC13" s="14">
        <v>1</v>
      </c>
    </row>
    <row r="14" spans="1:29" x14ac:dyDescent="0.25">
      <c r="A14" s="2" t="s">
        <v>14</v>
      </c>
      <c r="B14" s="18">
        <v>38361</v>
      </c>
      <c r="C14" s="19">
        <v>5919</v>
      </c>
      <c r="D14" s="19">
        <v>5421</v>
      </c>
      <c r="E14" s="19">
        <v>49701</v>
      </c>
      <c r="F14" s="19">
        <v>44322</v>
      </c>
      <c r="G14" s="19">
        <v>65766</v>
      </c>
      <c r="H14" s="20">
        <v>518223</v>
      </c>
      <c r="I14" s="18">
        <v>190500</v>
      </c>
      <c r="J14" s="19">
        <v>10400</v>
      </c>
      <c r="K14" s="19">
        <v>12300</v>
      </c>
      <c r="L14" s="19">
        <v>213200</v>
      </c>
      <c r="M14" s="19">
        <v>206037</v>
      </c>
      <c r="N14" s="19">
        <v>259800</v>
      </c>
      <c r="O14" s="20">
        <v>1935300</v>
      </c>
      <c r="P14" s="12">
        <v>-2.8061224489795866E-2</v>
      </c>
      <c r="Q14" s="13">
        <v>-9.52380952380949E-3</v>
      </c>
      <c r="R14" s="13">
        <v>-2.3809523809523836E-2</v>
      </c>
      <c r="S14" s="13">
        <v>-2.6928343222272888E-2</v>
      </c>
      <c r="T14" s="13">
        <v>-2.8099851882600446E-2</v>
      </c>
      <c r="U14" s="13">
        <v>-2.1468926553672274E-2</v>
      </c>
      <c r="V14" s="14">
        <v>-2.5283303953664071E-2</v>
      </c>
      <c r="W14" s="12">
        <v>9.8434351263370023E-2</v>
      </c>
      <c r="X14" s="13">
        <v>5.3738438484989409E-3</v>
      </c>
      <c r="Y14" s="13">
        <v>6.3556037823593245E-3</v>
      </c>
      <c r="Z14" s="13">
        <v>0.11016379889422828</v>
      </c>
      <c r="AA14" s="13">
        <v>0.10646256394357465</v>
      </c>
      <c r="AB14" s="13">
        <v>0.13424275306154085</v>
      </c>
      <c r="AC14" s="14">
        <v>1</v>
      </c>
    </row>
    <row r="15" spans="1:29" x14ac:dyDescent="0.25">
      <c r="A15" s="2" t="s">
        <v>15</v>
      </c>
      <c r="B15" s="18">
        <v>37845</v>
      </c>
      <c r="C15" s="19">
        <v>5883</v>
      </c>
      <c r="D15" s="19">
        <v>5451</v>
      </c>
      <c r="E15" s="19">
        <v>49179</v>
      </c>
      <c r="F15" s="19">
        <v>43590</v>
      </c>
      <c r="G15" s="19">
        <v>65142</v>
      </c>
      <c r="H15" s="20">
        <v>511032</v>
      </c>
      <c r="I15" s="18">
        <v>185500</v>
      </c>
      <c r="J15" s="19">
        <v>10400</v>
      </c>
      <c r="K15" s="19">
        <v>12800</v>
      </c>
      <c r="L15" s="19">
        <v>208700</v>
      </c>
      <c r="M15" s="19">
        <v>201906</v>
      </c>
      <c r="N15" s="19">
        <v>255200</v>
      </c>
      <c r="O15" s="20">
        <v>1908600</v>
      </c>
      <c r="P15" s="12">
        <v>-2.6246719160105014E-2</v>
      </c>
      <c r="Q15" s="13">
        <v>0</v>
      </c>
      <c r="R15" s="13">
        <v>4.0650406504065151E-2</v>
      </c>
      <c r="S15" s="13">
        <v>-2.110694183864914E-2</v>
      </c>
      <c r="T15" s="13">
        <v>-2.0049796881142723E-2</v>
      </c>
      <c r="U15" s="13">
        <v>-1.7705927636643581E-2</v>
      </c>
      <c r="V15" s="14">
        <v>-1.37963106495117E-2</v>
      </c>
      <c r="W15" s="12">
        <v>9.7191658807502884E-2</v>
      </c>
      <c r="X15" s="13">
        <v>5.4490202242481398E-3</v>
      </c>
      <c r="Y15" s="13">
        <v>6.7064864298438647E-3</v>
      </c>
      <c r="Z15" s="13">
        <v>0.10934716546159488</v>
      </c>
      <c r="AA15" s="13">
        <v>0.10578748821125432</v>
      </c>
      <c r="AB15" s="13">
        <v>0.13371057319501206</v>
      </c>
      <c r="AC15" s="14">
        <v>1</v>
      </c>
    </row>
    <row r="16" spans="1:29" x14ac:dyDescent="0.25">
      <c r="A16" s="2" t="s">
        <v>16</v>
      </c>
      <c r="B16" s="18">
        <v>37398</v>
      </c>
      <c r="C16" s="19">
        <v>5838</v>
      </c>
      <c r="D16" s="19">
        <v>5508</v>
      </c>
      <c r="E16" s="19">
        <v>48744</v>
      </c>
      <c r="F16" s="19">
        <v>43101</v>
      </c>
      <c r="G16" s="19">
        <v>64722</v>
      </c>
      <c r="H16" s="20">
        <v>510750</v>
      </c>
      <c r="I16" s="18">
        <v>185900</v>
      </c>
      <c r="J16" s="19">
        <v>10500</v>
      </c>
      <c r="K16" s="19">
        <v>12900</v>
      </c>
      <c r="L16" s="19">
        <v>209300</v>
      </c>
      <c r="M16" s="19">
        <v>202267</v>
      </c>
      <c r="N16" s="19">
        <v>255500</v>
      </c>
      <c r="O16" s="20">
        <v>1918500</v>
      </c>
      <c r="P16" s="12">
        <v>2.1563342318058343E-3</v>
      </c>
      <c r="Q16" s="13">
        <v>9.6153846153845812E-3</v>
      </c>
      <c r="R16" s="13">
        <v>7.8125E-3</v>
      </c>
      <c r="S16" s="13">
        <v>2.8749401054144474E-3</v>
      </c>
      <c r="T16" s="13">
        <v>1.7879607342030646E-3</v>
      </c>
      <c r="U16" s="13">
        <v>1.1755485893416573E-3</v>
      </c>
      <c r="V16" s="14">
        <v>5.1870480980824585E-3</v>
      </c>
      <c r="W16" s="12">
        <v>9.6898618712535842E-2</v>
      </c>
      <c r="X16" s="13">
        <v>5.4730258014073496E-3</v>
      </c>
      <c r="Y16" s="13">
        <v>6.7240031274433147E-3</v>
      </c>
      <c r="Z16" s="13">
        <v>0.1090956476413865</v>
      </c>
      <c r="AA16" s="13">
        <v>0.1054297628355486</v>
      </c>
      <c r="AB16" s="13">
        <v>0.13317696116757885</v>
      </c>
      <c r="AC16" s="14">
        <v>1</v>
      </c>
    </row>
    <row r="17" spans="1:29" x14ac:dyDescent="0.25">
      <c r="A17" s="2" t="s">
        <v>17</v>
      </c>
      <c r="B17" s="18">
        <v>36660</v>
      </c>
      <c r="C17" s="19">
        <v>5940</v>
      </c>
      <c r="D17" s="19">
        <v>5679</v>
      </c>
      <c r="E17" s="19">
        <v>48279</v>
      </c>
      <c r="F17" s="19">
        <v>42519</v>
      </c>
      <c r="G17" s="19">
        <v>64254</v>
      </c>
      <c r="H17" s="20">
        <v>509820</v>
      </c>
      <c r="I17" s="18">
        <v>184300</v>
      </c>
      <c r="J17" s="19">
        <v>11600</v>
      </c>
      <c r="K17" s="19">
        <v>13700</v>
      </c>
      <c r="L17" s="19">
        <v>209600</v>
      </c>
      <c r="M17" s="19">
        <v>201970</v>
      </c>
      <c r="N17" s="19">
        <v>257400</v>
      </c>
      <c r="O17" s="20">
        <v>1936700</v>
      </c>
      <c r="P17" s="12">
        <v>-8.6067778375470416E-3</v>
      </c>
      <c r="Q17" s="13">
        <v>0.10476190476190483</v>
      </c>
      <c r="R17" s="13">
        <v>6.2015503875969102E-2</v>
      </c>
      <c r="S17" s="13">
        <v>1.4333492594362784E-3</v>
      </c>
      <c r="T17" s="13">
        <v>-1.4683561826694946E-3</v>
      </c>
      <c r="U17" s="13">
        <v>7.4363992172210569E-3</v>
      </c>
      <c r="V17" s="14">
        <v>9.4865780557726875E-3</v>
      </c>
      <c r="W17" s="12">
        <v>9.5161873289616353E-2</v>
      </c>
      <c r="X17" s="13">
        <v>5.9895698869210515E-3</v>
      </c>
      <c r="Y17" s="13">
        <v>7.0738885733464141E-3</v>
      </c>
      <c r="Z17" s="13">
        <v>0.10822533174988383</v>
      </c>
      <c r="AA17" s="13">
        <v>0.10428564052253834</v>
      </c>
      <c r="AB17" s="13">
        <v>0.1329064904218516</v>
      </c>
      <c r="AC17" s="14">
        <v>1</v>
      </c>
    </row>
    <row r="18" spans="1:29" x14ac:dyDescent="0.25">
      <c r="A18" s="2" t="s">
        <v>18</v>
      </c>
      <c r="B18" s="18">
        <v>37575</v>
      </c>
      <c r="C18" s="19">
        <v>6039</v>
      </c>
      <c r="D18" s="19">
        <v>5838</v>
      </c>
      <c r="E18" s="19">
        <v>49452</v>
      </c>
      <c r="F18" s="19">
        <v>43644</v>
      </c>
      <c r="G18" s="19">
        <v>65502</v>
      </c>
      <c r="H18" s="20">
        <v>512754</v>
      </c>
      <c r="I18" s="18">
        <v>188700</v>
      </c>
      <c r="J18" s="19">
        <v>12100</v>
      </c>
      <c r="K18" s="19">
        <v>14500</v>
      </c>
      <c r="L18" s="19">
        <v>215300</v>
      </c>
      <c r="M18" s="19">
        <v>207349</v>
      </c>
      <c r="N18" s="19">
        <v>264400</v>
      </c>
      <c r="O18" s="20">
        <v>1950900</v>
      </c>
      <c r="P18" s="12">
        <v>2.3874118285404311E-2</v>
      </c>
      <c r="Q18" s="13">
        <v>4.31034482758621E-2</v>
      </c>
      <c r="R18" s="13">
        <v>5.8394160583941535E-2</v>
      </c>
      <c r="S18" s="13">
        <v>2.7194656488549684E-2</v>
      </c>
      <c r="T18" s="13">
        <v>2.6632668218052213E-2</v>
      </c>
      <c r="U18" s="13">
        <v>2.7195027195027199E-2</v>
      </c>
      <c r="V18" s="14">
        <v>7.3320596891619516E-3</v>
      </c>
      <c r="W18" s="12">
        <v>9.6724588651391663E-2</v>
      </c>
      <c r="X18" s="13">
        <v>6.2022656209954376E-3</v>
      </c>
      <c r="Y18" s="13">
        <v>7.4324670664821365E-3</v>
      </c>
      <c r="Z18" s="13">
        <v>0.11035932133886923</v>
      </c>
      <c r="AA18" s="13">
        <v>0.10628376646675892</v>
      </c>
      <c r="AB18" s="13">
        <v>0.13552719257778462</v>
      </c>
      <c r="AC18" s="14">
        <v>1</v>
      </c>
    </row>
    <row r="19" spans="1:29" x14ac:dyDescent="0.25">
      <c r="A19" s="2" t="s">
        <v>19</v>
      </c>
      <c r="B19" s="18">
        <v>39432</v>
      </c>
      <c r="C19" s="19">
        <v>6261</v>
      </c>
      <c r="D19" s="19">
        <v>6096</v>
      </c>
      <c r="E19" s="19">
        <v>51789</v>
      </c>
      <c r="F19" s="19">
        <v>45822</v>
      </c>
      <c r="G19" s="19">
        <v>68325</v>
      </c>
      <c r="H19" s="20">
        <v>530406</v>
      </c>
      <c r="I19" s="18">
        <v>198300</v>
      </c>
      <c r="J19" s="19">
        <v>12900</v>
      </c>
      <c r="K19" s="19">
        <v>15900</v>
      </c>
      <c r="L19" s="19">
        <v>227100</v>
      </c>
      <c r="M19" s="19">
        <v>218238</v>
      </c>
      <c r="N19" s="19">
        <v>278000</v>
      </c>
      <c r="O19" s="20">
        <v>2005100</v>
      </c>
      <c r="P19" s="12">
        <v>5.0874403815580393E-2</v>
      </c>
      <c r="Q19" s="13">
        <v>6.6115702479338845E-2</v>
      </c>
      <c r="R19" s="13">
        <v>9.6551724137931005E-2</v>
      </c>
      <c r="S19" s="13">
        <v>5.4807245703669238E-2</v>
      </c>
      <c r="T19" s="13">
        <v>5.2515324404747599E-2</v>
      </c>
      <c r="U19" s="13">
        <v>5.1437216338880543E-2</v>
      </c>
      <c r="V19" s="14">
        <v>2.7782049310574708E-2</v>
      </c>
      <c r="W19" s="12">
        <v>9.8897810583013321E-2</v>
      </c>
      <c r="X19" s="13">
        <v>6.43359433444716E-3</v>
      </c>
      <c r="Y19" s="13">
        <v>7.9297790633883602E-3</v>
      </c>
      <c r="Z19" s="13">
        <v>0.11326118398084883</v>
      </c>
      <c r="AA19" s="13">
        <v>0.10884145429155653</v>
      </c>
      <c r="AB19" s="13">
        <v>0.13864645154855118</v>
      </c>
      <c r="AC19" s="14">
        <v>1</v>
      </c>
    </row>
    <row r="20" spans="1:29" x14ac:dyDescent="0.25">
      <c r="A20" s="2" t="s">
        <v>47</v>
      </c>
      <c r="B20" s="18">
        <v>40614</v>
      </c>
      <c r="C20" s="19">
        <v>6432</v>
      </c>
      <c r="D20" s="19">
        <v>6366</v>
      </c>
      <c r="E20" s="19">
        <v>53412</v>
      </c>
      <c r="F20" s="19">
        <v>47646</v>
      </c>
      <c r="G20" s="19">
        <v>70416</v>
      </c>
      <c r="H20" s="20">
        <v>542700</v>
      </c>
      <c r="I20" s="18">
        <v>204400</v>
      </c>
      <c r="J20" s="19">
        <v>13600</v>
      </c>
      <c r="K20" s="19">
        <v>16300</v>
      </c>
      <c r="L20" s="19">
        <v>234300</v>
      </c>
      <c r="M20" s="19">
        <v>225309</v>
      </c>
      <c r="N20" s="19">
        <v>286100</v>
      </c>
      <c r="O20" s="20">
        <v>2055500</v>
      </c>
      <c r="P20" s="12">
        <v>3.0761472516389388E-2</v>
      </c>
      <c r="Q20" s="13">
        <v>5.4263565891472965E-2</v>
      </c>
      <c r="R20" s="13">
        <v>2.515723270440251E-2</v>
      </c>
      <c r="S20" s="13">
        <v>3.1704095112285335E-2</v>
      </c>
      <c r="T20" s="13">
        <v>3.2400406895224387E-2</v>
      </c>
      <c r="U20" s="13">
        <v>2.9136690647481922E-2</v>
      </c>
      <c r="V20" s="14">
        <v>2.5135903446212193E-2</v>
      </c>
      <c r="W20" s="12">
        <v>9.9440525419605935E-2</v>
      </c>
      <c r="X20" s="13">
        <v>6.6163950377037218E-3</v>
      </c>
      <c r="Y20" s="13">
        <v>7.9299440525419599E-3</v>
      </c>
      <c r="Z20" s="13">
        <v>0.11398686450985161</v>
      </c>
      <c r="AA20" s="13">
        <v>0.10961274629044028</v>
      </c>
      <c r="AB20" s="13">
        <v>0.1391875456093408</v>
      </c>
      <c r="AC20" s="14">
        <v>1</v>
      </c>
    </row>
    <row r="21" spans="1:29" x14ac:dyDescent="0.25">
      <c r="A21" s="2" t="s">
        <v>48</v>
      </c>
      <c r="B21" s="18">
        <v>41487</v>
      </c>
      <c r="C21" s="19">
        <v>6435</v>
      </c>
      <c r="D21" s="19">
        <v>6504</v>
      </c>
      <c r="E21" s="19">
        <v>54426</v>
      </c>
      <c r="F21" s="19">
        <v>48903</v>
      </c>
      <c r="G21" s="19">
        <v>71286</v>
      </c>
      <c r="H21" s="20">
        <v>552240</v>
      </c>
      <c r="I21" s="18">
        <v>206900</v>
      </c>
      <c r="J21" s="19">
        <v>14000</v>
      </c>
      <c r="K21" s="19">
        <v>16900</v>
      </c>
      <c r="L21" s="19">
        <v>237800</v>
      </c>
      <c r="M21" s="19">
        <v>228995</v>
      </c>
      <c r="N21" s="19">
        <v>289900</v>
      </c>
      <c r="O21" s="20">
        <v>2108300</v>
      </c>
      <c r="P21" s="12">
        <v>1.2230919765166437E-2</v>
      </c>
      <c r="Q21" s="13">
        <v>2.9411764705882248E-2</v>
      </c>
      <c r="R21" s="13">
        <v>3.6809815950920255E-2</v>
      </c>
      <c r="S21" s="13">
        <v>1.49381135296629E-2</v>
      </c>
      <c r="T21" s="13">
        <v>1.6359754825595152E-2</v>
      </c>
      <c r="U21" s="13">
        <v>1.3282069206571157E-2</v>
      </c>
      <c r="V21" s="14">
        <v>2.5687180734614401E-2</v>
      </c>
      <c r="W21" s="12">
        <v>9.8135938908125026E-2</v>
      </c>
      <c r="X21" s="13">
        <v>6.6404211924299197E-3</v>
      </c>
      <c r="Y21" s="13">
        <v>8.0159370108618313E-3</v>
      </c>
      <c r="Z21" s="13">
        <v>0.11279229711141678</v>
      </c>
      <c r="AA21" s="13">
        <v>0.10861594649717782</v>
      </c>
      <c r="AB21" s="13">
        <v>0.13750415026324528</v>
      </c>
      <c r="AC21" s="14">
        <v>1</v>
      </c>
    </row>
    <row r="22" spans="1:29" x14ac:dyDescent="0.25">
      <c r="A22" s="2" t="s">
        <v>49</v>
      </c>
      <c r="B22" s="18">
        <v>42141</v>
      </c>
      <c r="C22" s="19">
        <v>6486</v>
      </c>
      <c r="D22" s="19">
        <v>6663</v>
      </c>
      <c r="E22" s="19">
        <v>55290</v>
      </c>
      <c r="F22" s="19">
        <v>49977</v>
      </c>
      <c r="G22" s="19">
        <v>72099</v>
      </c>
      <c r="H22" s="20">
        <v>565983</v>
      </c>
      <c r="I22" s="18">
        <v>209300</v>
      </c>
      <c r="J22" s="19">
        <v>14700</v>
      </c>
      <c r="K22" s="19">
        <v>17100</v>
      </c>
      <c r="L22" s="19">
        <v>241100</v>
      </c>
      <c r="M22" s="19">
        <v>231989</v>
      </c>
      <c r="N22" s="19">
        <v>293200</v>
      </c>
      <c r="O22" s="20">
        <v>2168100</v>
      </c>
      <c r="P22" s="12">
        <v>1.1599806669888801E-2</v>
      </c>
      <c r="Q22" s="13">
        <v>5.0000000000000044E-2</v>
      </c>
      <c r="R22" s="13">
        <v>1.1834319526627279E-2</v>
      </c>
      <c r="S22" s="13">
        <v>1.3877207737594599E-2</v>
      </c>
      <c r="T22" s="13">
        <v>1.3074521277757212E-2</v>
      </c>
      <c r="U22" s="13">
        <v>1.13832355984822E-2</v>
      </c>
      <c r="V22" s="14">
        <v>2.8364084807664947E-2</v>
      </c>
      <c r="W22" s="12">
        <v>9.6536137632028049E-2</v>
      </c>
      <c r="X22" s="13">
        <v>6.7801300678013007E-3</v>
      </c>
      <c r="Y22" s="13">
        <v>7.8870900788709005E-3</v>
      </c>
      <c r="Z22" s="13">
        <v>0.11120335777870025</v>
      </c>
      <c r="AA22" s="13">
        <v>0.10700106083667728</v>
      </c>
      <c r="AB22" s="13">
        <v>0.13523361468566947</v>
      </c>
      <c r="AC22" s="14">
        <v>1</v>
      </c>
    </row>
    <row r="23" spans="1:29" x14ac:dyDescent="0.25">
      <c r="A23" s="11" t="s">
        <v>62</v>
      </c>
      <c r="B23" s="21">
        <v>42090</v>
      </c>
      <c r="C23" s="22">
        <v>6429</v>
      </c>
      <c r="D23" s="22">
        <v>6693</v>
      </c>
      <c r="E23" s="22">
        <v>55212</v>
      </c>
      <c r="F23" s="22">
        <v>49815</v>
      </c>
      <c r="G23" s="22">
        <v>71811</v>
      </c>
      <c r="H23" s="23">
        <v>569907</v>
      </c>
      <c r="I23" s="21">
        <v>215900</v>
      </c>
      <c r="J23" s="22">
        <v>15000</v>
      </c>
      <c r="K23" s="22">
        <v>18000</v>
      </c>
      <c r="L23" s="22">
        <v>248900</v>
      </c>
      <c r="M23" s="22">
        <v>239460</v>
      </c>
      <c r="N23" s="22">
        <v>302000</v>
      </c>
      <c r="O23" s="23">
        <v>2237900</v>
      </c>
      <c r="P23" s="25">
        <v>3.1533683707596794E-2</v>
      </c>
      <c r="Q23" s="26">
        <v>2.0408163265306145E-2</v>
      </c>
      <c r="R23" s="26">
        <v>5.2631578947368363E-2</v>
      </c>
      <c r="S23" s="26">
        <v>3.2351721277478207E-2</v>
      </c>
      <c r="T23" s="26">
        <v>3.2204113126053313E-2</v>
      </c>
      <c r="U23" s="26">
        <v>3.0013642564802101E-2</v>
      </c>
      <c r="V23" s="27">
        <v>3.2194086988607484E-2</v>
      </c>
      <c r="W23" s="15">
        <v>9.6474373296393939E-2</v>
      </c>
      <c r="X23" s="16">
        <v>6.7027123642700746E-3</v>
      </c>
      <c r="Y23" s="16">
        <v>8.0432548371240902E-3</v>
      </c>
      <c r="Z23" s="16">
        <v>0.1112203404977881</v>
      </c>
      <c r="AA23" s="16">
        <v>0.10700210018320747</v>
      </c>
      <c r="AB23" s="16">
        <v>0.13494794226730417</v>
      </c>
      <c r="AC23" s="17">
        <v>1</v>
      </c>
    </row>
  </sheetData>
  <mergeCells count="4">
    <mergeCell ref="B3:H3"/>
    <mergeCell ref="I3:O3"/>
    <mergeCell ref="P3:V3"/>
    <mergeCell ref="W3:A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opLeftCell="B1" workbookViewId="0">
      <selection activeCell="V13" sqref="V13"/>
    </sheetView>
  </sheetViews>
  <sheetFormatPr defaultRowHeight="15" x14ac:dyDescent="0.25"/>
  <cols>
    <col min="1" max="1" width="31.7109375" customWidth="1"/>
  </cols>
  <sheetData>
    <row r="1" spans="1:20" x14ac:dyDescent="0.25">
      <c r="A1" s="1" t="s">
        <v>54</v>
      </c>
    </row>
    <row r="2" spans="1:20" x14ac:dyDescent="0.25">
      <c r="A2" s="1" t="s">
        <v>61</v>
      </c>
      <c r="B2" s="1">
        <v>2000</v>
      </c>
      <c r="C2" s="1">
        <v>2001</v>
      </c>
      <c r="D2" s="1">
        <v>2002</v>
      </c>
      <c r="E2" s="1">
        <v>2003</v>
      </c>
      <c r="F2" s="1">
        <v>2004</v>
      </c>
      <c r="G2" s="1">
        <v>2005</v>
      </c>
      <c r="H2" s="1">
        <v>2006</v>
      </c>
      <c r="I2" s="1">
        <v>2007</v>
      </c>
      <c r="J2" s="1">
        <v>2008</v>
      </c>
      <c r="K2" s="1">
        <v>2009</v>
      </c>
      <c r="L2" s="1">
        <v>2010</v>
      </c>
      <c r="M2" s="1">
        <v>2011</v>
      </c>
      <c r="N2" s="1">
        <v>2012</v>
      </c>
      <c r="O2" s="1">
        <v>2013</v>
      </c>
      <c r="P2" s="1">
        <v>2014</v>
      </c>
      <c r="Q2" s="1">
        <v>2015</v>
      </c>
      <c r="R2" s="1">
        <v>2016</v>
      </c>
      <c r="S2" s="1">
        <v>2017</v>
      </c>
      <c r="T2" s="1">
        <v>2018</v>
      </c>
    </row>
    <row r="3" spans="1:20" x14ac:dyDescent="0.25">
      <c r="A3" t="s">
        <v>37</v>
      </c>
      <c r="B3">
        <v>19258</v>
      </c>
      <c r="C3">
        <v>20701</v>
      </c>
      <c r="D3">
        <v>20949</v>
      </c>
      <c r="E3">
        <v>21366</v>
      </c>
      <c r="F3">
        <v>22171</v>
      </c>
      <c r="G3">
        <v>22350</v>
      </c>
      <c r="H3">
        <v>22630</v>
      </c>
      <c r="I3">
        <v>23340</v>
      </c>
      <c r="J3">
        <v>23801</v>
      </c>
      <c r="K3">
        <v>25042</v>
      </c>
      <c r="L3">
        <v>25303</v>
      </c>
      <c r="M3">
        <v>25505</v>
      </c>
      <c r="N3">
        <v>24999</v>
      </c>
      <c r="O3">
        <v>25241</v>
      </c>
      <c r="P3">
        <v>25820</v>
      </c>
      <c r="Q3">
        <v>26115</v>
      </c>
      <c r="R3">
        <v>25936</v>
      </c>
      <c r="S3">
        <v>27307</v>
      </c>
      <c r="T3">
        <v>28664</v>
      </c>
    </row>
    <row r="4" spans="1:20" x14ac:dyDescent="0.25">
      <c r="A4" t="s">
        <v>27</v>
      </c>
      <c r="B4">
        <v>29439</v>
      </c>
      <c r="C4">
        <v>29457</v>
      </c>
      <c r="D4">
        <v>29796</v>
      </c>
      <c r="E4">
        <v>30319</v>
      </c>
      <c r="F4">
        <v>31006</v>
      </c>
      <c r="G4">
        <v>31552</v>
      </c>
      <c r="H4">
        <v>30480</v>
      </c>
      <c r="I4">
        <v>30064</v>
      </c>
      <c r="J4">
        <v>30015</v>
      </c>
      <c r="K4">
        <v>29042</v>
      </c>
      <c r="L4">
        <v>26520</v>
      </c>
      <c r="M4">
        <v>26287</v>
      </c>
      <c r="N4">
        <v>25753</v>
      </c>
      <c r="O4">
        <v>25362</v>
      </c>
      <c r="P4">
        <v>25146</v>
      </c>
      <c r="Q4">
        <v>25146</v>
      </c>
      <c r="R4">
        <v>24921</v>
      </c>
      <c r="S4">
        <v>25669</v>
      </c>
      <c r="T4">
        <v>25742</v>
      </c>
    </row>
    <row r="5" spans="1:20" x14ac:dyDescent="0.25">
      <c r="A5" t="s">
        <v>28</v>
      </c>
      <c r="B5">
        <v>7865</v>
      </c>
      <c r="C5">
        <v>8109</v>
      </c>
      <c r="D5">
        <v>8415</v>
      </c>
      <c r="E5">
        <v>9347</v>
      </c>
      <c r="F5">
        <v>10728</v>
      </c>
      <c r="G5">
        <v>12089</v>
      </c>
      <c r="H5">
        <v>12975</v>
      </c>
      <c r="I5">
        <v>13826</v>
      </c>
      <c r="J5">
        <v>14098</v>
      </c>
      <c r="K5">
        <v>12812</v>
      </c>
      <c r="L5">
        <v>11965</v>
      </c>
      <c r="M5">
        <v>12667</v>
      </c>
      <c r="N5">
        <v>16753</v>
      </c>
      <c r="O5">
        <v>21303</v>
      </c>
      <c r="P5">
        <v>24591</v>
      </c>
      <c r="Q5">
        <v>26812</v>
      </c>
      <c r="R5">
        <v>26131</v>
      </c>
      <c r="S5">
        <v>25272</v>
      </c>
      <c r="T5">
        <v>25153</v>
      </c>
    </row>
    <row r="6" spans="1:20" x14ac:dyDescent="0.25">
      <c r="A6" t="s">
        <v>30</v>
      </c>
      <c r="B6">
        <v>18677</v>
      </c>
      <c r="C6">
        <v>19434</v>
      </c>
      <c r="D6">
        <v>19514</v>
      </c>
      <c r="E6">
        <v>20232</v>
      </c>
      <c r="F6">
        <v>21512</v>
      </c>
      <c r="G6">
        <v>22214</v>
      </c>
      <c r="H6">
        <v>22695</v>
      </c>
      <c r="I6">
        <v>22908</v>
      </c>
      <c r="J6">
        <v>23211</v>
      </c>
      <c r="K6">
        <v>22098</v>
      </c>
      <c r="L6">
        <v>21826</v>
      </c>
      <c r="M6">
        <v>21534</v>
      </c>
      <c r="N6">
        <v>21453</v>
      </c>
      <c r="O6">
        <v>21991</v>
      </c>
      <c r="P6">
        <v>22677</v>
      </c>
      <c r="Q6">
        <v>23292</v>
      </c>
      <c r="R6">
        <v>24195</v>
      </c>
      <c r="S6">
        <v>24421</v>
      </c>
      <c r="T6">
        <v>24961</v>
      </c>
    </row>
    <row r="7" spans="1:20" x14ac:dyDescent="0.25">
      <c r="A7" t="s">
        <v>46</v>
      </c>
      <c r="B7">
        <v>9089</v>
      </c>
      <c r="C7">
        <v>11784</v>
      </c>
      <c r="D7">
        <v>10171</v>
      </c>
      <c r="E7">
        <v>10596</v>
      </c>
      <c r="F7">
        <v>11481</v>
      </c>
      <c r="G7">
        <v>13041</v>
      </c>
      <c r="H7">
        <v>14178</v>
      </c>
      <c r="I7">
        <v>14275</v>
      </c>
      <c r="J7">
        <v>14721</v>
      </c>
      <c r="K7">
        <v>14895</v>
      </c>
      <c r="L7">
        <v>14498</v>
      </c>
      <c r="M7">
        <v>14770</v>
      </c>
      <c r="N7">
        <v>15679</v>
      </c>
      <c r="O7">
        <v>16786</v>
      </c>
      <c r="P7">
        <v>18154</v>
      </c>
      <c r="Q7">
        <v>18540</v>
      </c>
      <c r="R7">
        <v>19655</v>
      </c>
      <c r="S7">
        <v>19598</v>
      </c>
      <c r="T7">
        <v>21069</v>
      </c>
    </row>
    <row r="8" spans="1:20" x14ac:dyDescent="0.25">
      <c r="A8" t="s">
        <v>36</v>
      </c>
      <c r="B8">
        <v>14047</v>
      </c>
      <c r="C8">
        <v>14572</v>
      </c>
      <c r="D8">
        <v>14960</v>
      </c>
      <c r="E8">
        <v>15874</v>
      </c>
      <c r="F8">
        <v>16346</v>
      </c>
      <c r="G8">
        <v>16686</v>
      </c>
      <c r="H8">
        <v>16299</v>
      </c>
      <c r="I8">
        <v>16040</v>
      </c>
      <c r="J8">
        <v>16333</v>
      </c>
      <c r="K8">
        <v>16988</v>
      </c>
      <c r="L8">
        <v>18146</v>
      </c>
      <c r="M8">
        <v>18110</v>
      </c>
      <c r="N8">
        <v>17384</v>
      </c>
      <c r="O8">
        <v>17178</v>
      </c>
      <c r="P8">
        <v>17537</v>
      </c>
      <c r="Q8">
        <v>17756</v>
      </c>
      <c r="R8">
        <v>17829</v>
      </c>
      <c r="S8">
        <v>17937</v>
      </c>
      <c r="T8">
        <v>18825</v>
      </c>
    </row>
    <row r="9" spans="1:20" x14ac:dyDescent="0.25">
      <c r="A9" t="s">
        <v>31</v>
      </c>
      <c r="B9">
        <v>12187</v>
      </c>
      <c r="C9">
        <v>12624</v>
      </c>
      <c r="D9">
        <v>12838</v>
      </c>
      <c r="E9">
        <v>13176</v>
      </c>
      <c r="F9">
        <v>14484</v>
      </c>
      <c r="G9">
        <v>14508</v>
      </c>
      <c r="H9">
        <v>14592</v>
      </c>
      <c r="I9">
        <v>14960</v>
      </c>
      <c r="J9">
        <v>15290</v>
      </c>
      <c r="K9">
        <v>14340</v>
      </c>
      <c r="L9">
        <v>14254</v>
      </c>
      <c r="M9">
        <v>13922</v>
      </c>
      <c r="N9">
        <v>11879</v>
      </c>
      <c r="O9">
        <v>12253</v>
      </c>
      <c r="P9">
        <v>13136</v>
      </c>
      <c r="Q9">
        <v>14181</v>
      </c>
      <c r="R9">
        <v>15024</v>
      </c>
      <c r="S9">
        <v>15798</v>
      </c>
      <c r="T9">
        <v>15926</v>
      </c>
    </row>
    <row r="10" spans="1:20" x14ac:dyDescent="0.25">
      <c r="A10" t="s">
        <v>34</v>
      </c>
      <c r="B10">
        <v>8558</v>
      </c>
      <c r="C10">
        <v>9692</v>
      </c>
      <c r="D10">
        <v>9135</v>
      </c>
      <c r="E10">
        <v>10184</v>
      </c>
      <c r="F10">
        <v>10855</v>
      </c>
      <c r="G10">
        <v>11827</v>
      </c>
      <c r="H10">
        <v>10819</v>
      </c>
      <c r="I10">
        <v>10769</v>
      </c>
      <c r="J10">
        <v>11688</v>
      </c>
      <c r="K10">
        <v>10096</v>
      </c>
      <c r="L10">
        <v>9590</v>
      </c>
      <c r="M10">
        <v>10623</v>
      </c>
      <c r="N10">
        <v>10683</v>
      </c>
      <c r="O10">
        <v>11114</v>
      </c>
      <c r="P10">
        <v>11724</v>
      </c>
      <c r="Q10">
        <v>12625</v>
      </c>
      <c r="R10">
        <v>13293</v>
      </c>
      <c r="S10">
        <v>13071</v>
      </c>
      <c r="T10">
        <v>13760</v>
      </c>
    </row>
    <row r="11" spans="1:20" x14ac:dyDescent="0.25">
      <c r="A11" t="s">
        <v>29</v>
      </c>
      <c r="B11">
        <v>9677</v>
      </c>
      <c r="C11">
        <v>10054</v>
      </c>
      <c r="D11">
        <v>10420</v>
      </c>
      <c r="E11">
        <v>10458</v>
      </c>
      <c r="F11">
        <v>11237</v>
      </c>
      <c r="G11">
        <v>11048</v>
      </c>
      <c r="H11">
        <v>11420</v>
      </c>
      <c r="I11">
        <v>11483</v>
      </c>
      <c r="J11">
        <v>11994</v>
      </c>
      <c r="K11">
        <v>12042</v>
      </c>
      <c r="L11">
        <v>11634</v>
      </c>
      <c r="M11">
        <v>11635</v>
      </c>
      <c r="N11">
        <v>11480</v>
      </c>
      <c r="O11">
        <v>11334</v>
      </c>
      <c r="P11">
        <v>11765</v>
      </c>
      <c r="Q11">
        <v>12503</v>
      </c>
      <c r="R11">
        <v>12740</v>
      </c>
      <c r="S11">
        <v>13087</v>
      </c>
      <c r="T11">
        <v>13593</v>
      </c>
    </row>
    <row r="12" spans="1:20" x14ac:dyDescent="0.25">
      <c r="A12" t="s">
        <v>35</v>
      </c>
      <c r="B12">
        <v>7159</v>
      </c>
      <c r="C12">
        <v>7969</v>
      </c>
      <c r="D12">
        <v>7796</v>
      </c>
      <c r="E12">
        <v>8116</v>
      </c>
      <c r="F12">
        <v>8512</v>
      </c>
      <c r="G12">
        <v>8753</v>
      </c>
      <c r="H12">
        <v>8771</v>
      </c>
      <c r="I12">
        <v>9811</v>
      </c>
      <c r="J12">
        <v>10246</v>
      </c>
      <c r="K12">
        <v>10010</v>
      </c>
      <c r="L12">
        <v>10389</v>
      </c>
      <c r="M12">
        <v>10226</v>
      </c>
      <c r="N12">
        <v>10448</v>
      </c>
      <c r="O12">
        <v>10177</v>
      </c>
      <c r="P12">
        <v>11113</v>
      </c>
      <c r="Q12">
        <v>10928</v>
      </c>
      <c r="R12">
        <v>10934</v>
      </c>
      <c r="S12">
        <v>10972</v>
      </c>
      <c r="T12">
        <v>11051</v>
      </c>
    </row>
    <row r="13" spans="1:20" x14ac:dyDescent="0.25">
      <c r="A13" t="s">
        <v>44</v>
      </c>
      <c r="B13">
        <v>11317</v>
      </c>
      <c r="C13">
        <v>10004</v>
      </c>
      <c r="D13">
        <v>9891</v>
      </c>
      <c r="E13">
        <v>9907</v>
      </c>
      <c r="F13">
        <v>10024</v>
      </c>
      <c r="G13">
        <v>10550</v>
      </c>
      <c r="H13">
        <v>10815</v>
      </c>
      <c r="I13">
        <v>10068</v>
      </c>
      <c r="J13">
        <v>10996</v>
      </c>
      <c r="K13">
        <v>10095</v>
      </c>
      <c r="L13">
        <v>9502</v>
      </c>
      <c r="M13">
        <v>9284</v>
      </c>
      <c r="N13">
        <v>9385</v>
      </c>
      <c r="O13">
        <v>9498</v>
      </c>
      <c r="P13">
        <v>10229</v>
      </c>
      <c r="Q13">
        <v>10147</v>
      </c>
      <c r="R13">
        <v>10267</v>
      </c>
      <c r="S13">
        <v>10470</v>
      </c>
      <c r="T13">
        <v>10881</v>
      </c>
    </row>
    <row r="14" spans="1:20" x14ac:dyDescent="0.25">
      <c r="A14" t="s">
        <v>39</v>
      </c>
      <c r="B14">
        <v>5788</v>
      </c>
      <c r="C14">
        <v>5718</v>
      </c>
      <c r="D14">
        <v>6114</v>
      </c>
      <c r="E14">
        <v>6614</v>
      </c>
      <c r="F14">
        <v>7030</v>
      </c>
      <c r="G14">
        <v>7097</v>
      </c>
      <c r="H14">
        <v>7375</v>
      </c>
      <c r="I14">
        <v>7463</v>
      </c>
      <c r="J14">
        <v>7642</v>
      </c>
      <c r="K14">
        <v>7435</v>
      </c>
      <c r="L14">
        <v>7641</v>
      </c>
      <c r="M14">
        <v>7435</v>
      </c>
      <c r="N14">
        <v>7067</v>
      </c>
      <c r="O14">
        <v>7201</v>
      </c>
      <c r="P14">
        <v>7437</v>
      </c>
      <c r="Q14">
        <v>7677</v>
      </c>
      <c r="R14">
        <v>7824</v>
      </c>
      <c r="S14">
        <v>7839</v>
      </c>
      <c r="T14">
        <v>8091</v>
      </c>
    </row>
    <row r="15" spans="1:20" x14ac:dyDescent="0.25">
      <c r="A15" t="s">
        <v>33</v>
      </c>
      <c r="B15">
        <v>3190</v>
      </c>
      <c r="C15">
        <v>3251</v>
      </c>
      <c r="D15">
        <v>3314</v>
      </c>
      <c r="E15">
        <v>3672</v>
      </c>
      <c r="F15">
        <v>3861</v>
      </c>
      <c r="G15">
        <v>4175</v>
      </c>
      <c r="H15">
        <v>4501</v>
      </c>
      <c r="I15">
        <v>4710</v>
      </c>
      <c r="J15">
        <v>5397</v>
      </c>
      <c r="K15">
        <v>4989</v>
      </c>
      <c r="L15">
        <v>4658</v>
      </c>
      <c r="M15">
        <v>4883</v>
      </c>
      <c r="N15">
        <v>4731</v>
      </c>
      <c r="O15">
        <v>4362</v>
      </c>
      <c r="P15">
        <v>4432</v>
      </c>
      <c r="Q15">
        <v>4493</v>
      </c>
      <c r="R15">
        <v>4644</v>
      </c>
      <c r="S15">
        <v>4235</v>
      </c>
      <c r="T15">
        <v>4715</v>
      </c>
    </row>
    <row r="16" spans="1:20" x14ac:dyDescent="0.25">
      <c r="A16" t="s">
        <v>45</v>
      </c>
      <c r="B16">
        <v>2703</v>
      </c>
      <c r="C16">
        <v>2715</v>
      </c>
      <c r="D16">
        <v>2754</v>
      </c>
      <c r="E16">
        <v>2952</v>
      </c>
      <c r="F16">
        <v>3089</v>
      </c>
      <c r="G16">
        <v>3595</v>
      </c>
      <c r="H16">
        <v>3775</v>
      </c>
      <c r="I16">
        <v>3649</v>
      </c>
      <c r="J16">
        <v>3695</v>
      </c>
      <c r="K16">
        <v>3361</v>
      </c>
      <c r="L16">
        <v>3425</v>
      </c>
      <c r="M16">
        <v>3273</v>
      </c>
      <c r="N16">
        <v>3254</v>
      </c>
      <c r="O16">
        <v>3418</v>
      </c>
      <c r="P16">
        <v>3443</v>
      </c>
      <c r="Q16">
        <v>3483</v>
      </c>
      <c r="R16">
        <v>3712</v>
      </c>
      <c r="S16">
        <v>3946</v>
      </c>
      <c r="T16">
        <v>4426</v>
      </c>
    </row>
    <row r="17" spans="1:20" x14ac:dyDescent="0.25">
      <c r="A17" t="s">
        <v>38</v>
      </c>
      <c r="B17">
        <v>3141</v>
      </c>
      <c r="C17">
        <v>3164</v>
      </c>
      <c r="D17">
        <v>3322</v>
      </c>
      <c r="E17">
        <v>3223</v>
      </c>
      <c r="F17">
        <v>3655</v>
      </c>
      <c r="G17">
        <v>3763</v>
      </c>
      <c r="H17">
        <v>3924</v>
      </c>
      <c r="I17">
        <v>3884</v>
      </c>
      <c r="J17">
        <v>3945</v>
      </c>
      <c r="K17">
        <v>4186</v>
      </c>
      <c r="L17">
        <v>4417</v>
      </c>
      <c r="M17">
        <v>3919</v>
      </c>
      <c r="N17">
        <v>3590</v>
      </c>
      <c r="O17">
        <v>3347</v>
      </c>
      <c r="P17">
        <v>3613</v>
      </c>
      <c r="Q17">
        <v>4073</v>
      </c>
      <c r="R17">
        <v>4078</v>
      </c>
      <c r="S17">
        <v>4374</v>
      </c>
      <c r="T17">
        <v>4364</v>
      </c>
    </row>
    <row r="18" spans="1:20" x14ac:dyDescent="0.25">
      <c r="A18" t="s">
        <v>42</v>
      </c>
      <c r="B18">
        <v>2780</v>
      </c>
      <c r="C18">
        <v>2924</v>
      </c>
      <c r="D18">
        <v>3063</v>
      </c>
      <c r="E18">
        <v>2940</v>
      </c>
      <c r="F18">
        <v>3243</v>
      </c>
      <c r="G18">
        <v>3202</v>
      </c>
      <c r="H18">
        <v>3045</v>
      </c>
      <c r="I18">
        <v>2943</v>
      </c>
      <c r="J18">
        <v>2966</v>
      </c>
      <c r="K18">
        <v>2671</v>
      </c>
      <c r="L18">
        <v>2806</v>
      </c>
      <c r="M18">
        <v>2747</v>
      </c>
      <c r="N18">
        <v>2768</v>
      </c>
      <c r="O18">
        <v>2765</v>
      </c>
      <c r="P18">
        <v>2960</v>
      </c>
      <c r="Q18">
        <v>2968</v>
      </c>
      <c r="R18">
        <v>3206</v>
      </c>
      <c r="S18">
        <v>3282</v>
      </c>
      <c r="T18">
        <v>3500</v>
      </c>
    </row>
    <row r="19" spans="1:20" x14ac:dyDescent="0.25">
      <c r="A19" t="s">
        <v>32</v>
      </c>
      <c r="B19">
        <v>3871</v>
      </c>
      <c r="C19">
        <v>3819</v>
      </c>
      <c r="D19">
        <v>3877</v>
      </c>
      <c r="E19">
        <v>4527</v>
      </c>
      <c r="F19">
        <v>4279</v>
      </c>
      <c r="G19">
        <v>4679</v>
      </c>
      <c r="H19">
        <v>4496</v>
      </c>
      <c r="I19">
        <v>4640</v>
      </c>
      <c r="J19">
        <v>4659</v>
      </c>
      <c r="K19">
        <v>4567</v>
      </c>
      <c r="L19">
        <v>3949</v>
      </c>
      <c r="M19">
        <v>3721</v>
      </c>
      <c r="N19">
        <v>2907</v>
      </c>
      <c r="O19">
        <v>2579</v>
      </c>
      <c r="P19">
        <v>2642</v>
      </c>
      <c r="Q19">
        <v>2881</v>
      </c>
      <c r="R19">
        <v>3068</v>
      </c>
      <c r="S19">
        <v>3134</v>
      </c>
      <c r="T19">
        <v>2967</v>
      </c>
    </row>
    <row r="20" spans="1:20" x14ac:dyDescent="0.25">
      <c r="A20" t="s">
        <v>43</v>
      </c>
      <c r="B20">
        <v>647</v>
      </c>
      <c r="C20">
        <v>778</v>
      </c>
      <c r="D20">
        <v>713</v>
      </c>
      <c r="E20">
        <v>582</v>
      </c>
      <c r="F20">
        <v>677</v>
      </c>
      <c r="G20">
        <v>700</v>
      </c>
      <c r="H20">
        <v>805</v>
      </c>
      <c r="I20">
        <v>1024</v>
      </c>
      <c r="J20">
        <v>1085</v>
      </c>
      <c r="K20">
        <v>1195</v>
      </c>
      <c r="L20">
        <v>1166</v>
      </c>
      <c r="M20">
        <v>1399</v>
      </c>
      <c r="N20">
        <v>1480</v>
      </c>
      <c r="O20">
        <v>1258</v>
      </c>
      <c r="P20">
        <v>1519</v>
      </c>
      <c r="Q20">
        <v>1313</v>
      </c>
      <c r="R20">
        <v>1223</v>
      </c>
      <c r="S20">
        <v>1299</v>
      </c>
      <c r="T20">
        <v>1511</v>
      </c>
    </row>
    <row r="21" spans="1:20" x14ac:dyDescent="0.25">
      <c r="A21" t="s">
        <v>26</v>
      </c>
      <c r="B21">
        <v>166</v>
      </c>
      <c r="C21">
        <v>167</v>
      </c>
      <c r="D21">
        <v>193</v>
      </c>
      <c r="E21">
        <v>100</v>
      </c>
      <c r="F21">
        <v>110</v>
      </c>
      <c r="G21">
        <v>114</v>
      </c>
      <c r="H21">
        <v>152</v>
      </c>
      <c r="I21">
        <v>167</v>
      </c>
      <c r="J21">
        <v>212</v>
      </c>
      <c r="K21">
        <v>173</v>
      </c>
      <c r="L21">
        <v>217</v>
      </c>
      <c r="M21">
        <v>327</v>
      </c>
      <c r="N21">
        <v>277</v>
      </c>
      <c r="O21">
        <v>182</v>
      </c>
      <c r="P21">
        <v>300</v>
      </c>
      <c r="Q21">
        <v>376</v>
      </c>
      <c r="R21">
        <v>315</v>
      </c>
      <c r="S21">
        <v>278</v>
      </c>
      <c r="T21">
        <v>261</v>
      </c>
    </row>
    <row r="22" spans="1:20" x14ac:dyDescent="0.25">
      <c r="A22" s="1" t="s">
        <v>52</v>
      </c>
      <c r="B22" s="1">
        <f>SUM(B3:B21)</f>
        <v>169559</v>
      </c>
      <c r="C22" s="1">
        <f t="shared" ref="C22:T22" si="0">SUM(C3:C21)</f>
        <v>176936</v>
      </c>
      <c r="D22" s="1">
        <f t="shared" si="0"/>
        <v>177235</v>
      </c>
      <c r="E22" s="1">
        <f t="shared" si="0"/>
        <v>184185</v>
      </c>
      <c r="F22" s="1">
        <f t="shared" si="0"/>
        <v>194300</v>
      </c>
      <c r="G22" s="1">
        <f t="shared" si="0"/>
        <v>201943</v>
      </c>
      <c r="H22" s="1">
        <f t="shared" si="0"/>
        <v>203747</v>
      </c>
      <c r="I22" s="1">
        <f t="shared" si="0"/>
        <v>206024</v>
      </c>
      <c r="J22" s="1">
        <f t="shared" si="0"/>
        <v>211994</v>
      </c>
      <c r="K22" s="1">
        <f t="shared" si="0"/>
        <v>206037</v>
      </c>
      <c r="L22" s="1">
        <f t="shared" si="0"/>
        <v>201906</v>
      </c>
      <c r="M22" s="1">
        <f t="shared" si="0"/>
        <v>202267</v>
      </c>
      <c r="N22" s="1">
        <f t="shared" si="0"/>
        <v>201970</v>
      </c>
      <c r="O22" s="1">
        <f t="shared" si="0"/>
        <v>207349</v>
      </c>
      <c r="P22" s="1">
        <f t="shared" si="0"/>
        <v>218238</v>
      </c>
      <c r="Q22" s="1">
        <f t="shared" si="0"/>
        <v>225309</v>
      </c>
      <c r="R22" s="1">
        <f t="shared" si="0"/>
        <v>228995</v>
      </c>
      <c r="S22" s="1">
        <f t="shared" si="0"/>
        <v>231989</v>
      </c>
      <c r="T22" s="1">
        <f t="shared" si="0"/>
        <v>239460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I14" sqref="I14"/>
    </sheetView>
  </sheetViews>
  <sheetFormatPr defaultRowHeight="15" x14ac:dyDescent="0.25"/>
  <cols>
    <col min="1" max="1" width="8.7109375" customWidth="1"/>
  </cols>
  <sheetData>
    <row r="1" spans="1:6" x14ac:dyDescent="0.25">
      <c r="A1" s="1" t="s">
        <v>64</v>
      </c>
    </row>
    <row r="3" spans="1:6" x14ac:dyDescent="0.25">
      <c r="A3" s="1" t="s">
        <v>4</v>
      </c>
      <c r="B3" t="s">
        <v>37</v>
      </c>
      <c r="C3" t="s">
        <v>27</v>
      </c>
      <c r="D3" t="s">
        <v>28</v>
      </c>
      <c r="E3" t="s">
        <v>30</v>
      </c>
      <c r="F3" t="s">
        <v>46</v>
      </c>
    </row>
    <row r="4" spans="1:6" x14ac:dyDescent="0.25">
      <c r="A4" s="1">
        <v>2009</v>
      </c>
      <c r="B4" s="28">
        <v>12.5</v>
      </c>
      <c r="C4" s="28">
        <v>14.095526531642374</v>
      </c>
      <c r="D4" s="28">
        <v>6.2183005964948048</v>
      </c>
      <c r="E4" s="28">
        <v>10.725258084712939</v>
      </c>
      <c r="F4" s="28">
        <v>7.2292840606298867</v>
      </c>
    </row>
    <row r="5" spans="1:6" x14ac:dyDescent="0.25">
      <c r="A5" s="1">
        <v>2010</v>
      </c>
      <c r="B5" s="28">
        <v>12.532069378819847</v>
      </c>
      <c r="C5" s="28">
        <v>13.134825116638435</v>
      </c>
      <c r="D5" s="28">
        <v>5.9260249819222812</v>
      </c>
      <c r="E5" s="28">
        <v>10.809980882192702</v>
      </c>
      <c r="F5" s="28">
        <v>7.1805691757550543</v>
      </c>
    </row>
    <row r="6" spans="1:6" x14ac:dyDescent="0.25">
      <c r="A6" s="1">
        <v>2011</v>
      </c>
      <c r="B6" s="28">
        <v>12.609570518176469</v>
      </c>
      <c r="C6" s="28">
        <v>12.996188206677312</v>
      </c>
      <c r="D6" s="28">
        <v>6.2625143992841155</v>
      </c>
      <c r="E6" s="28">
        <v>10.646323918385106</v>
      </c>
      <c r="F6" s="28">
        <v>7.3022292316591439</v>
      </c>
    </row>
    <row r="7" spans="1:6" x14ac:dyDescent="0.25">
      <c r="A7" s="1">
        <v>2012</v>
      </c>
      <c r="B7" s="28">
        <v>12.377580828835965</v>
      </c>
      <c r="C7" s="28">
        <v>12.750903599544486</v>
      </c>
      <c r="D7" s="28">
        <v>8.2947962568698319</v>
      </c>
      <c r="E7" s="28">
        <v>10.621874535822151</v>
      </c>
      <c r="F7" s="28">
        <v>7.7630341139773238</v>
      </c>
    </row>
    <row r="8" spans="1:6" x14ac:dyDescent="0.25">
      <c r="A8" s="1">
        <v>2013</v>
      </c>
      <c r="B8" s="28">
        <v>12.173195916064222</v>
      </c>
      <c r="C8" s="28">
        <v>12.231551635165831</v>
      </c>
      <c r="D8" s="28">
        <v>10.273982512575417</v>
      </c>
      <c r="E8" s="28">
        <v>10.605790237715157</v>
      </c>
      <c r="F8" s="28">
        <v>8.0955297590053483</v>
      </c>
    </row>
    <row r="9" spans="1:6" x14ac:dyDescent="0.25">
      <c r="A9" s="1">
        <v>2014</v>
      </c>
      <c r="B9" s="28">
        <v>11.831120153227211</v>
      </c>
      <c r="C9" s="28">
        <v>11.522283012124378</v>
      </c>
      <c r="D9" s="28">
        <v>11.267973496824569</v>
      </c>
      <c r="E9" s="28">
        <v>10.390949330547384</v>
      </c>
      <c r="F9" s="28">
        <v>8.3184413346896502</v>
      </c>
    </row>
    <row r="10" spans="1:6" x14ac:dyDescent="0.25">
      <c r="A10" s="1">
        <v>2015</v>
      </c>
      <c r="B10" s="28">
        <v>11.590748705111647</v>
      </c>
      <c r="C10" s="28">
        <v>11.160672676191364</v>
      </c>
      <c r="D10" s="28">
        <v>11.900101638194657</v>
      </c>
      <c r="E10" s="28">
        <v>10.337802750888779</v>
      </c>
      <c r="F10" s="28">
        <v>8.2286992530258445</v>
      </c>
    </row>
    <row r="11" spans="1:6" x14ac:dyDescent="0.25">
      <c r="A11" s="1">
        <v>2016</v>
      </c>
      <c r="B11" s="28">
        <v>11.326011484966921</v>
      </c>
      <c r="C11" s="28">
        <v>10.8827703661652</v>
      </c>
      <c r="D11" s="28">
        <v>11.411166182667744</v>
      </c>
      <c r="E11" s="28">
        <v>10.565732876263674</v>
      </c>
      <c r="F11" s="28">
        <v>8.5831568374855358</v>
      </c>
    </row>
    <row r="12" spans="1:6" x14ac:dyDescent="0.25">
      <c r="A12" s="1">
        <v>2017</v>
      </c>
      <c r="B12" s="28">
        <v>11.770816719758265</v>
      </c>
      <c r="C12" s="28">
        <v>11.064748759639466</v>
      </c>
      <c r="D12" s="28">
        <v>10.893619956118609</v>
      </c>
      <c r="E12" s="28">
        <v>10.526792218596572</v>
      </c>
      <c r="F12" s="28">
        <v>8.4478143360245532</v>
      </c>
    </row>
    <row r="13" spans="1:6" x14ac:dyDescent="0.25">
      <c r="A13" s="1">
        <v>2018</v>
      </c>
      <c r="B13" s="28">
        <v>11.970266432807151</v>
      </c>
      <c r="C13" s="28">
        <v>10.75002088031404</v>
      </c>
      <c r="D13" s="28">
        <v>10.504050780923745</v>
      </c>
      <c r="E13" s="28">
        <v>10.42387037501044</v>
      </c>
      <c r="F13" s="28">
        <v>8.7985467301428208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G15" sqref="G15"/>
    </sheetView>
  </sheetViews>
  <sheetFormatPr defaultRowHeight="15" x14ac:dyDescent="0.25"/>
  <sheetData>
    <row r="1" spans="1:13" x14ac:dyDescent="0.25">
      <c r="A1" s="1" t="s">
        <v>53</v>
      </c>
    </row>
    <row r="2" spans="1:13" x14ac:dyDescent="0.25">
      <c r="A2" t="s">
        <v>4</v>
      </c>
      <c r="B2" t="s">
        <v>3</v>
      </c>
      <c r="C2" t="s">
        <v>23</v>
      </c>
      <c r="D2" t="s">
        <v>24</v>
      </c>
      <c r="E2" t="s">
        <v>41</v>
      </c>
      <c r="F2" t="s">
        <v>25</v>
      </c>
    </row>
    <row r="3" spans="1:13" x14ac:dyDescent="0.25">
      <c r="A3" t="str">
        <f>'Bus and Empl'!A6</f>
        <v>2001</v>
      </c>
      <c r="B3" s="24">
        <f>'Bus and Empl'!P6*100</f>
        <v>3.9622641509434064</v>
      </c>
      <c r="C3" s="24">
        <f>'Bus and Empl'!Q6*100</f>
        <v>4.0540540540540571</v>
      </c>
      <c r="D3" s="24">
        <f>'Bus and Empl'!R6*100</f>
        <v>10.588235294117654</v>
      </c>
      <c r="E3" s="24">
        <f>'Bus and Empl'!S6*100</f>
        <v>4.2881646655231531</v>
      </c>
      <c r="F3" s="24">
        <f>'Bus and Empl'!T6*100</f>
        <v>4.3506979871313245</v>
      </c>
    </row>
    <row r="4" spans="1:13" x14ac:dyDescent="0.25">
      <c r="A4" t="str">
        <f>'Bus and Empl'!A7</f>
        <v>2002</v>
      </c>
      <c r="B4" s="24">
        <f>'Bus and Empl'!P7*100</f>
        <v>0</v>
      </c>
      <c r="C4" s="24">
        <f>'Bus and Empl'!Q7*100</f>
        <v>3.8961038961038863</v>
      </c>
      <c r="D4" s="24">
        <f>'Bus and Empl'!R7*100</f>
        <v>4.2553191489361764</v>
      </c>
      <c r="E4" s="24">
        <f>'Bus and Empl'!S7*100</f>
        <v>0.38377192982457231</v>
      </c>
      <c r="F4" s="24">
        <f>'Bus and Empl'!T7*100</f>
        <v>0.16898765655377623</v>
      </c>
    </row>
    <row r="5" spans="1:13" x14ac:dyDescent="0.25">
      <c r="A5" t="str">
        <f>'Bus and Empl'!A8</f>
        <v>2003</v>
      </c>
      <c r="B5" s="24">
        <f>'Bus and Empl'!P8*100</f>
        <v>3.6902601330913498</v>
      </c>
      <c r="C5" s="24">
        <f>'Bus and Empl'!Q8*100</f>
        <v>6.25</v>
      </c>
      <c r="D5" s="24">
        <f>'Bus and Empl'!R8*100</f>
        <v>3.0612244897959107</v>
      </c>
      <c r="E5" s="24">
        <f>'Bus and Empl'!S8*100</f>
        <v>3.768432550518841</v>
      </c>
      <c r="F5" s="24">
        <f>'Bus and Empl'!T8*100</f>
        <v>3.9213473636697138</v>
      </c>
    </row>
    <row r="6" spans="1:13" x14ac:dyDescent="0.25">
      <c r="A6" t="str">
        <f>'Bus and Empl'!A9</f>
        <v>2004</v>
      </c>
      <c r="B6" s="24">
        <f>'Bus and Empl'!P9*100</f>
        <v>5.3092182030338497</v>
      </c>
      <c r="C6" s="24">
        <f>'Bus and Empl'!Q9*100</f>
        <v>7.0588235294117618</v>
      </c>
      <c r="D6" s="24">
        <f>'Bus and Empl'!R9*100</f>
        <v>6.9306930693069368</v>
      </c>
      <c r="E6" s="24">
        <f>'Bus and Empl'!S9*100</f>
        <v>5.4736842105263195</v>
      </c>
      <c r="F6" s="24">
        <f>'Bus and Empl'!T9*100</f>
        <v>5.4917610011673057</v>
      </c>
    </row>
    <row r="7" spans="1:13" x14ac:dyDescent="0.25">
      <c r="A7" t="str">
        <f>'Bus and Empl'!A10</f>
        <v>2005</v>
      </c>
      <c r="B7" s="24">
        <f>'Bus and Empl'!P10*100</f>
        <v>4.0997229916897471</v>
      </c>
      <c r="C7" s="24">
        <f>'Bus and Empl'!Q10*100</f>
        <v>2.19780219780219</v>
      </c>
      <c r="D7" s="24">
        <f>'Bus and Empl'!R10*100</f>
        <v>6.4814814814814881</v>
      </c>
      <c r="E7" s="24">
        <f>'Bus and Empl'!S10*100</f>
        <v>4.1417165668662603</v>
      </c>
      <c r="F7" s="24">
        <f>'Bus and Empl'!T10*100</f>
        <v>3.9336078229541993</v>
      </c>
    </row>
    <row r="8" spans="1:13" x14ac:dyDescent="0.25">
      <c r="A8" t="str">
        <f>'Bus and Empl'!A11</f>
        <v>2006</v>
      </c>
      <c r="B8" s="24">
        <f>'Bus and Empl'!P11*100</f>
        <v>0.90473656200107389</v>
      </c>
      <c r="C8" s="24">
        <f>'Bus and Empl'!Q11*100</f>
        <v>3.2258064516129004</v>
      </c>
      <c r="D8" s="24">
        <f>'Bus and Empl'!R11*100</f>
        <v>0</v>
      </c>
      <c r="E8" s="24">
        <f>'Bus and Empl'!S11*100</f>
        <v>0.95831336847149728</v>
      </c>
      <c r="F8" s="24">
        <f>'Bus and Empl'!T11*100</f>
        <v>0.89332138276643214</v>
      </c>
    </row>
    <row r="9" spans="1:13" x14ac:dyDescent="0.25">
      <c r="A9" t="str">
        <f>'Bus and Empl'!A12</f>
        <v>2007</v>
      </c>
      <c r="B9" s="24">
        <f>'Bus and Empl'!P12*100</f>
        <v>0.9493670886076</v>
      </c>
      <c r="C9" s="24">
        <f>'Bus and Empl'!Q12*100</f>
        <v>4.1666666666666741</v>
      </c>
      <c r="D9" s="24">
        <f>'Bus and Empl'!R12*100</f>
        <v>3.4782608695652195</v>
      </c>
      <c r="E9" s="24">
        <f>'Bus and Empl'!S12*100</f>
        <v>1.2339819648789829</v>
      </c>
      <c r="F9" s="24">
        <f>'Bus and Empl'!T12*100</f>
        <v>1.1175624671774242</v>
      </c>
    </row>
    <row r="10" spans="1:13" x14ac:dyDescent="0.25">
      <c r="A10" t="str">
        <f>'Bus and Empl'!A13</f>
        <v>2008</v>
      </c>
      <c r="B10" s="24">
        <f>'Bus and Empl'!P13*100</f>
        <v>2.4033437826541215</v>
      </c>
      <c r="C10" s="24">
        <f>'Bus and Empl'!Q13*100</f>
        <v>5.0000000000000044</v>
      </c>
      <c r="D10" s="24">
        <f>'Bus and Empl'!R13*100</f>
        <v>5.8823529411764719</v>
      </c>
      <c r="E10" s="24">
        <f>'Bus and Empl'!S13*100</f>
        <v>2.7191748710736041</v>
      </c>
      <c r="F10" s="24">
        <f>'Bus and Empl'!T13*100</f>
        <v>2.8977206539043898</v>
      </c>
    </row>
    <row r="11" spans="1:13" x14ac:dyDescent="0.25">
      <c r="A11" t="str">
        <f>'Bus and Empl'!A14</f>
        <v>2009</v>
      </c>
      <c r="B11" s="24">
        <f>'Bus and Empl'!P14*100</f>
        <v>-2.8061224489795866</v>
      </c>
      <c r="C11" s="24">
        <f>'Bus and Empl'!Q14*100</f>
        <v>-0.952380952380949</v>
      </c>
      <c r="D11" s="24">
        <f>'Bus and Empl'!R14*100</f>
        <v>-2.3809523809523836</v>
      </c>
      <c r="E11" s="24">
        <f>'Bus and Empl'!S14*100</f>
        <v>-2.6928343222272888</v>
      </c>
      <c r="F11" s="24">
        <f>'Bus and Empl'!T14*100</f>
        <v>-2.8099851882600446</v>
      </c>
    </row>
    <row r="12" spans="1:13" x14ac:dyDescent="0.25">
      <c r="A12" t="str">
        <f>'Bus and Empl'!A15</f>
        <v>2010</v>
      </c>
      <c r="B12" s="24">
        <f>'Bus and Empl'!P15*100</f>
        <v>-2.6246719160105014</v>
      </c>
      <c r="C12" s="24">
        <f>'Bus and Empl'!Q15*100</f>
        <v>0</v>
      </c>
      <c r="D12" s="24">
        <f>'Bus and Empl'!R15*100</f>
        <v>4.0650406504065151</v>
      </c>
      <c r="E12" s="24">
        <f>'Bus and Empl'!S15*100</f>
        <v>-2.110694183864914</v>
      </c>
      <c r="F12" s="24">
        <f>'Bus and Empl'!T15*100</f>
        <v>-2.0049796881142723</v>
      </c>
    </row>
    <row r="13" spans="1:13" x14ac:dyDescent="0.25">
      <c r="A13" t="str">
        <f>'Bus and Empl'!A16</f>
        <v>2011</v>
      </c>
      <c r="B13" s="24">
        <f>'Bus and Empl'!P16*100</f>
        <v>0.21563342318058343</v>
      </c>
      <c r="C13" s="24">
        <f>'Bus and Empl'!Q16*100</f>
        <v>0.96153846153845812</v>
      </c>
      <c r="D13" s="24">
        <f>'Bus and Empl'!R16*100</f>
        <v>0.78125</v>
      </c>
      <c r="E13" s="24">
        <f>'Bus and Empl'!S16*100</f>
        <v>0.28749401054144474</v>
      </c>
      <c r="F13" s="24">
        <f>'Bus and Empl'!T16*100</f>
        <v>0.17879607342030646</v>
      </c>
    </row>
    <row r="14" spans="1:13" x14ac:dyDescent="0.25">
      <c r="A14" t="str">
        <f>'Bus and Empl'!A17</f>
        <v>2012</v>
      </c>
      <c r="B14" s="24">
        <f>'Bus and Empl'!P17*100</f>
        <v>-0.86067778375470416</v>
      </c>
      <c r="C14" s="24">
        <f>'Bus and Empl'!Q17*100</f>
        <v>10.476190476190483</v>
      </c>
      <c r="D14" s="24">
        <f>'Bus and Empl'!R17*100</f>
        <v>6.2015503875969102</v>
      </c>
      <c r="E14" s="24">
        <f>'Bus and Empl'!S17*100</f>
        <v>0.14333492594362784</v>
      </c>
      <c r="F14" s="24">
        <f>'Bus and Empl'!T17*100</f>
        <v>-0.14683561826694946</v>
      </c>
    </row>
    <row r="15" spans="1:13" x14ac:dyDescent="0.25">
      <c r="A15" t="str">
        <f>'Bus and Empl'!A18</f>
        <v>2013</v>
      </c>
      <c r="B15" s="24">
        <f>'Bus and Empl'!P18*100</f>
        <v>2.3874118285404311</v>
      </c>
      <c r="C15" s="24">
        <f>'Bus and Empl'!Q18*100</f>
        <v>4.31034482758621</v>
      </c>
      <c r="D15" s="24">
        <f>'Bus and Empl'!R18*100</f>
        <v>5.8394160583941535</v>
      </c>
      <c r="E15" s="24">
        <f>'Bus and Empl'!S18*100</f>
        <v>2.7194656488549684</v>
      </c>
      <c r="F15" s="24">
        <f>'Bus and Empl'!T18*100</f>
        <v>2.6632668218052213</v>
      </c>
    </row>
    <row r="16" spans="1:13" x14ac:dyDescent="0.25">
      <c r="A16" t="str">
        <f>'Bus and Empl'!A19</f>
        <v>2014</v>
      </c>
      <c r="B16" s="24">
        <f>'Bus and Empl'!P19*100</f>
        <v>5.0874403815580393</v>
      </c>
      <c r="C16" s="24">
        <f>'Bus and Empl'!Q19*100</f>
        <v>6.6115702479338845</v>
      </c>
      <c r="D16" s="24">
        <f>'Bus and Empl'!R19*100</f>
        <v>9.6551724137930997</v>
      </c>
      <c r="E16" s="24">
        <f>'Bus and Empl'!S19*100</f>
        <v>5.4807245703669238</v>
      </c>
      <c r="F16" s="24">
        <f>'Bus and Empl'!T19*100</f>
        <v>5.2515324404747599</v>
      </c>
      <c r="M16" s="3"/>
    </row>
    <row r="17" spans="1:6" x14ac:dyDescent="0.25">
      <c r="A17" t="str">
        <f>'Bus and Empl'!A20</f>
        <v>2015</v>
      </c>
      <c r="B17" s="24">
        <f>'Bus and Empl'!P20*100</f>
        <v>3.0761472516389388</v>
      </c>
      <c r="C17" s="24">
        <f>'Bus and Empl'!Q20*100</f>
        <v>5.4263565891472965</v>
      </c>
      <c r="D17" s="24">
        <f>'Bus and Empl'!R20*100</f>
        <v>2.515723270440251</v>
      </c>
      <c r="E17" s="24">
        <f>'Bus and Empl'!S20*100</f>
        <v>3.1704095112285335</v>
      </c>
      <c r="F17" s="24">
        <f>'Bus and Empl'!T20*100</f>
        <v>3.2400406895224387</v>
      </c>
    </row>
    <row r="18" spans="1:6" x14ac:dyDescent="0.25">
      <c r="A18" t="str">
        <f>'Bus and Empl'!A21</f>
        <v>2016</v>
      </c>
      <c r="B18" s="24">
        <f>'Bus and Empl'!P21*100</f>
        <v>1.2230919765166437</v>
      </c>
      <c r="C18" s="24">
        <f>'Bus and Empl'!Q21*100</f>
        <v>2.9411764705882248</v>
      </c>
      <c r="D18" s="24">
        <f>'Bus and Empl'!R21*100</f>
        <v>3.6809815950920255</v>
      </c>
      <c r="E18" s="24">
        <f>'Bus and Empl'!S21*100</f>
        <v>1.49381135296629</v>
      </c>
      <c r="F18" s="24">
        <f>'Bus and Empl'!T21*100</f>
        <v>1.6359754825595152</v>
      </c>
    </row>
    <row r="19" spans="1:6" x14ac:dyDescent="0.25">
      <c r="A19" t="str">
        <f>'Bus and Empl'!A22</f>
        <v>2017</v>
      </c>
      <c r="B19" s="24">
        <f>'Bus and Empl'!P22*100</f>
        <v>1.1599806669888801</v>
      </c>
      <c r="C19" s="24">
        <f>'Bus and Empl'!Q22*100</f>
        <v>5.0000000000000044</v>
      </c>
      <c r="D19" s="24">
        <f>'Bus and Empl'!R22*100</f>
        <v>1.1834319526627279</v>
      </c>
      <c r="E19" s="24">
        <f>'Bus and Empl'!S22*100</f>
        <v>1.3877207737594599</v>
      </c>
      <c r="F19" s="24">
        <f>'Bus and Empl'!T22*100</f>
        <v>1.3074521277757212</v>
      </c>
    </row>
    <row r="20" spans="1:6" x14ac:dyDescent="0.25">
      <c r="A20" t="str">
        <f>'Bus and Empl'!A23</f>
        <v>2018</v>
      </c>
      <c r="B20" s="24">
        <f>'Bus and Empl'!P23*100</f>
        <v>3.1533683707596794</v>
      </c>
      <c r="C20" s="24">
        <f>'Bus and Empl'!Q23*100</f>
        <v>2.0408163265306145</v>
      </c>
      <c r="D20" s="24">
        <f>'Bus and Empl'!R23*100</f>
        <v>5.2631578947368363</v>
      </c>
      <c r="E20" s="24">
        <f>'Bus and Empl'!S23*100</f>
        <v>3.2351721277478207</v>
      </c>
      <c r="F20" s="24">
        <f>'Bus and Empl'!T23*100</f>
        <v>3.2204113126053313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F14" sqref="F14"/>
    </sheetView>
  </sheetViews>
  <sheetFormatPr defaultRowHeight="15" x14ac:dyDescent="0.25"/>
  <cols>
    <col min="1" max="1" width="33.85546875" customWidth="1"/>
  </cols>
  <sheetData>
    <row r="1" spans="1:2" x14ac:dyDescent="0.25">
      <c r="A1" s="1" t="s">
        <v>63</v>
      </c>
    </row>
    <row r="2" spans="1:2" x14ac:dyDescent="0.25">
      <c r="B2">
        <f>'Sector by Year'!T2</f>
        <v>2018</v>
      </c>
    </row>
    <row r="3" spans="1:2" x14ac:dyDescent="0.25">
      <c r="A3" s="1" t="s">
        <v>51</v>
      </c>
      <c r="B3" s="1" t="s">
        <v>50</v>
      </c>
    </row>
    <row r="4" spans="1:2" x14ac:dyDescent="0.25">
      <c r="A4" t="str">
        <f>'Sector by Year'!A3</f>
        <v>Health Care and Social Assistance</v>
      </c>
      <c r="B4">
        <f>'Sector by Year'!T3</f>
        <v>28664</v>
      </c>
    </row>
    <row r="5" spans="1:2" x14ac:dyDescent="0.25">
      <c r="A5" t="str">
        <f>'Sector by Year'!A4</f>
        <v>Manufacturing</v>
      </c>
      <c r="B5">
        <f>'Sector by Year'!T4</f>
        <v>25742</v>
      </c>
    </row>
    <row r="6" spans="1:2" x14ac:dyDescent="0.25">
      <c r="A6" t="str">
        <f>'Sector by Year'!A5</f>
        <v>Construction</v>
      </c>
      <c r="B6">
        <f>'Sector by Year'!T5</f>
        <v>25153</v>
      </c>
    </row>
    <row r="7" spans="1:2" x14ac:dyDescent="0.25">
      <c r="A7" t="str">
        <f>'Sector by Year'!A6</f>
        <v>Retail Trade</v>
      </c>
      <c r="B7">
        <f>'Sector by Year'!T6</f>
        <v>24961</v>
      </c>
    </row>
    <row r="8" spans="1:2" x14ac:dyDescent="0.25">
      <c r="A8" t="str">
        <f>'Sector by Year'!A7</f>
        <v>Professional, Scientific and Technical Services</v>
      </c>
      <c r="B8">
        <f>'Sector by Year'!T7</f>
        <v>21069</v>
      </c>
    </row>
    <row r="9" spans="1:2" x14ac:dyDescent="0.25">
      <c r="A9" t="str">
        <f>'Sector by Year'!A8</f>
        <v>Education and Training</v>
      </c>
      <c r="B9">
        <f>'Sector by Year'!T8</f>
        <v>18825</v>
      </c>
    </row>
    <row r="10" spans="1:2" x14ac:dyDescent="0.25">
      <c r="A10" t="str">
        <f>'Sector by Year'!A9</f>
        <v>Accommodation and Food Services</v>
      </c>
      <c r="B10">
        <f>'Sector by Year'!T9</f>
        <v>15926</v>
      </c>
    </row>
    <row r="11" spans="1:2" x14ac:dyDescent="0.25">
      <c r="A11" t="str">
        <f>'Sector by Year'!A10</f>
        <v>Administrative and Support Services</v>
      </c>
      <c r="B11">
        <f>'Sector by Year'!T10</f>
        <v>13760</v>
      </c>
    </row>
    <row r="12" spans="1:2" x14ac:dyDescent="0.25">
      <c r="A12" t="str">
        <f>'Sector by Year'!A11</f>
        <v>Wholesale Trade</v>
      </c>
      <c r="B12">
        <f>'Sector by Year'!T11</f>
        <v>13593</v>
      </c>
    </row>
    <row r="13" spans="1:2" x14ac:dyDescent="0.25">
      <c r="A13" t="str">
        <f>'Sector by Year'!A12</f>
        <v>Public Administration and Safety</v>
      </c>
      <c r="B13">
        <f>'Sector by Year'!T12</f>
        <v>11051</v>
      </c>
    </row>
    <row r="14" spans="1:2" x14ac:dyDescent="0.25">
      <c r="A14" t="str">
        <f>'Sector by Year'!A13</f>
        <v>Transport, Postal and Warehousing</v>
      </c>
      <c r="B14">
        <f>'Sector by Year'!T13</f>
        <v>10881</v>
      </c>
    </row>
    <row r="15" spans="1:2" x14ac:dyDescent="0.25">
      <c r="A15" t="str">
        <f>'Sector by Year'!A14</f>
        <v>Other Services</v>
      </c>
      <c r="B15">
        <f>'Sector by Year'!T14</f>
        <v>8091</v>
      </c>
    </row>
    <row r="16" spans="1:2" x14ac:dyDescent="0.25">
      <c r="A16" t="str">
        <f>'Sector by Year'!A15</f>
        <v>Financial and Insurance Services</v>
      </c>
      <c r="B16">
        <f>'Sector by Year'!T15</f>
        <v>4715</v>
      </c>
    </row>
    <row r="17" spans="1:2" x14ac:dyDescent="0.25">
      <c r="A17" t="str">
        <f>'Sector by Year'!A16</f>
        <v>Rental, Hiring and Real Estate Services</v>
      </c>
      <c r="B17">
        <f>'Sector by Year'!T16</f>
        <v>4426</v>
      </c>
    </row>
    <row r="18" spans="1:2" x14ac:dyDescent="0.25">
      <c r="A18" t="str">
        <f>'Sector by Year'!A17</f>
        <v>Arts and Recreation Services</v>
      </c>
      <c r="B18">
        <f>'Sector by Year'!T17</f>
        <v>4364</v>
      </c>
    </row>
    <row r="19" spans="1:2" x14ac:dyDescent="0.25">
      <c r="A19" t="str">
        <f>'Sector by Year'!A18</f>
        <v>Agriculture, Forestry and Fishing</v>
      </c>
      <c r="B19">
        <f>'Sector by Year'!T18</f>
        <v>3500</v>
      </c>
    </row>
    <row r="20" spans="1:2" x14ac:dyDescent="0.25">
      <c r="A20" t="str">
        <f>'Sector by Year'!A19</f>
        <v>Information Media and Telecommunications</v>
      </c>
      <c r="B20">
        <f>'Sector by Year'!T19</f>
        <v>2967</v>
      </c>
    </row>
    <row r="21" spans="1:2" x14ac:dyDescent="0.25">
      <c r="A21" t="str">
        <f>'Sector by Year'!A20</f>
        <v>Electricity, Gas, Water and Waste Services</v>
      </c>
      <c r="B21">
        <f>'Sector by Year'!T20</f>
        <v>1511</v>
      </c>
    </row>
    <row r="22" spans="1:2" x14ac:dyDescent="0.25">
      <c r="A22" t="str">
        <f>'Sector by Year'!A21</f>
        <v>Mining</v>
      </c>
      <c r="B22">
        <f>'Sector by Year'!T21</f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Technical notes</vt:lpstr>
      <vt:lpstr>Bus and Empl</vt:lpstr>
      <vt:lpstr>Sector by Year</vt:lpstr>
      <vt:lpstr>Top 5% change for web</vt:lpstr>
      <vt:lpstr>Annual Growth for web</vt:lpstr>
      <vt:lpstr>No. empl 2018 for web</vt:lpstr>
    </vt:vector>
  </TitlesOfParts>
  <Company>Christchurch City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priced</dc:creator>
  <cp:lastModifiedBy>Grabner-Thornley, Nadja</cp:lastModifiedBy>
  <dcterms:created xsi:type="dcterms:W3CDTF">2015-03-04T02:27:59Z</dcterms:created>
  <dcterms:modified xsi:type="dcterms:W3CDTF">2019-06-09T23:21:01Z</dcterms:modified>
</cp:coreProperties>
</file>